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autoCompressPictures="0"/>
  <bookViews>
    <workbookView xWindow="120" yWindow="15" windowWidth="10065" windowHeight="11010" tabRatio="500"/>
  </bookViews>
  <sheets>
    <sheet name="Precalentamiento" sheetId="1" r:id="rId1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126" i="1" l="1"/>
  <c r="H239" i="1"/>
  <c r="H140" i="1"/>
  <c r="H163" i="1"/>
  <c r="D183" i="1"/>
  <c r="D196" i="1"/>
  <c r="F230" i="1"/>
  <c r="C154" i="1"/>
  <c r="F154" i="1"/>
  <c r="H154" i="1"/>
  <c r="F224" i="1"/>
  <c r="D177" i="1"/>
  <c r="F177" i="1"/>
  <c r="H177" i="1"/>
  <c r="F226" i="1"/>
  <c r="F222" i="1"/>
  <c r="F228" i="1"/>
  <c r="O246" i="1"/>
  <c r="G250" i="1"/>
  <c r="F239" i="1"/>
  <c r="F237" i="1"/>
  <c r="I237" i="1"/>
  <c r="N237" i="1"/>
  <c r="I241" i="1"/>
  <c r="H237" i="1"/>
  <c r="K237" i="1"/>
  <c r="M237" i="1"/>
  <c r="H174" i="1"/>
  <c r="H173" i="1"/>
  <c r="H172" i="1"/>
  <c r="H171" i="1"/>
  <c r="H170" i="1"/>
  <c r="H169" i="1"/>
  <c r="H146" i="1"/>
  <c r="D189" i="1"/>
  <c r="H168" i="1"/>
  <c r="H148" i="1"/>
  <c r="H149" i="1"/>
  <c r="H150" i="1"/>
  <c r="D193" i="1"/>
  <c r="H151" i="1"/>
  <c r="D194" i="1"/>
  <c r="D192" i="1"/>
  <c r="D191" i="1"/>
  <c r="K239" i="1"/>
  <c r="I239" i="1"/>
  <c r="H147" i="1"/>
  <c r="D190" i="1"/>
  <c r="H142" i="1"/>
  <c r="H165" i="1"/>
  <c r="D185" i="1"/>
  <c r="H145" i="1"/>
  <c r="D188" i="1"/>
  <c r="H144" i="1"/>
  <c r="H167" i="1"/>
  <c r="H143" i="1"/>
  <c r="H166" i="1"/>
  <c r="D186" i="1"/>
  <c r="H141" i="1"/>
  <c r="H164" i="1"/>
  <c r="H176" i="1"/>
  <c r="H153" i="1"/>
  <c r="D187" i="1"/>
  <c r="D184" i="1"/>
  <c r="O237" i="1"/>
  <c r="J241" i="1"/>
  <c r="M239" i="1"/>
  <c r="H241" i="1"/>
</calcChain>
</file>

<file path=xl/sharedStrings.xml><?xml version="1.0" encoding="utf-8"?>
<sst xmlns="http://schemas.openxmlformats.org/spreadsheetml/2006/main" count="301" uniqueCount="193">
  <si>
    <t>Especificar</t>
  </si>
  <si>
    <t>Marca:</t>
  </si>
  <si>
    <t>Modelo:</t>
  </si>
  <si>
    <t>Temperatura de uso:</t>
  </si>
  <si>
    <t>Semanal</t>
  </si>
  <si>
    <t>Anual</t>
  </si>
  <si>
    <t xml:space="preserve">                                                                                  </t>
  </si>
  <si>
    <t>kJ/m3</t>
  </si>
  <si>
    <t>kJ</t>
  </si>
  <si>
    <t>P 1</t>
  </si>
  <si>
    <t>P 2</t>
  </si>
  <si>
    <t>P 3</t>
  </si>
  <si>
    <t>P 4</t>
  </si>
  <si>
    <t>P 5</t>
  </si>
  <si>
    <t>P 6</t>
  </si>
  <si>
    <t>P 7</t>
  </si>
  <si>
    <t>P 8</t>
  </si>
  <si>
    <t>P 9</t>
  </si>
  <si>
    <t>P 10</t>
  </si>
  <si>
    <t>P 11</t>
  </si>
  <si>
    <t>P 12</t>
  </si>
  <si>
    <t>Consumo</t>
  </si>
  <si>
    <t>Uso</t>
  </si>
  <si>
    <r>
      <t>IDEn</t>
    </r>
    <r>
      <rPr>
        <b/>
        <vertAlign val="subscript"/>
        <sz val="9"/>
        <color theme="1"/>
        <rFont val="Calibri"/>
        <family val="2"/>
        <scheme val="minor"/>
      </rPr>
      <t>Estimado</t>
    </r>
  </si>
  <si>
    <t>kJ//m3</t>
  </si>
  <si>
    <t>kJh</t>
  </si>
  <si>
    <t>ESTIMADO</t>
  </si>
  <si>
    <t>%</t>
  </si>
  <si>
    <t>Período</t>
  </si>
  <si>
    <t>m3</t>
  </si>
  <si>
    <t>Consumo (kJ)</t>
  </si>
  <si>
    <r>
      <t>kgCH</t>
    </r>
    <r>
      <rPr>
        <b/>
        <vertAlign val="subscript"/>
        <sz val="10"/>
        <color indexed="8"/>
        <rFont val="Calibri"/>
        <family val="2"/>
      </rPr>
      <t>4</t>
    </r>
    <r>
      <rPr>
        <b/>
        <sz val="10"/>
        <color indexed="8"/>
        <rFont val="Calibri"/>
        <family val="2"/>
      </rPr>
      <t>/kJ</t>
    </r>
  </si>
  <si>
    <r>
      <t>tonCO</t>
    </r>
    <r>
      <rPr>
        <b/>
        <vertAlign val="subscript"/>
        <sz val="9"/>
        <color theme="1"/>
        <rFont val="Calibri"/>
        <family val="2"/>
        <scheme val="minor"/>
      </rPr>
      <t>2</t>
    </r>
    <r>
      <rPr>
        <b/>
        <sz val="9"/>
        <color theme="1"/>
        <rFont val="Calibri"/>
        <family val="2"/>
        <scheme val="minor"/>
      </rPr>
      <t>e</t>
    </r>
  </si>
  <si>
    <r>
      <t>kgCO</t>
    </r>
    <r>
      <rPr>
        <b/>
        <vertAlign val="subscript"/>
        <sz val="8"/>
        <color indexed="8"/>
        <rFont val="Calibri"/>
        <family val="2"/>
      </rPr>
      <t>2</t>
    </r>
    <r>
      <rPr>
        <b/>
        <sz val="8"/>
        <color indexed="8"/>
        <rFont val="Calibri"/>
        <family val="2"/>
      </rPr>
      <t>/kJ</t>
    </r>
  </si>
  <si>
    <r>
      <t>IDEn</t>
    </r>
    <r>
      <rPr>
        <b/>
        <vertAlign val="subscript"/>
        <sz val="9"/>
        <color theme="1"/>
        <rFont val="Calibri"/>
        <family val="2"/>
        <scheme val="minor"/>
      </rPr>
      <t>Base</t>
    </r>
  </si>
  <si>
    <r>
      <t>kgN</t>
    </r>
    <r>
      <rPr>
        <b/>
        <vertAlign val="subscript"/>
        <sz val="8"/>
        <color indexed="8"/>
        <rFont val="Calibri"/>
        <family val="2"/>
      </rPr>
      <t>2</t>
    </r>
    <r>
      <rPr>
        <b/>
        <sz val="8"/>
        <color indexed="8"/>
        <rFont val="Calibri"/>
        <family val="2"/>
      </rPr>
      <t>O/kJ</t>
    </r>
  </si>
  <si>
    <t>Gas LP</t>
  </si>
  <si>
    <t xml:space="preserve">Gas Natural </t>
  </si>
  <si>
    <t>Número de validação:</t>
  </si>
  <si>
    <t>N° de identificação do projeto:</t>
  </si>
  <si>
    <t>Data de início:</t>
  </si>
  <si>
    <r>
      <t>Limites do Projeto: (Descrição da unidade e/ou dos diferentes equipamentos</t>
    </r>
    <r>
      <rPr>
        <sz val="9"/>
        <rFont val="Calibri"/>
        <family val="2"/>
      </rPr>
      <t>)</t>
    </r>
  </si>
  <si>
    <t>Quantidade de equipamentos a substituir:</t>
  </si>
  <si>
    <t>Caldeira</t>
  </si>
  <si>
    <t>Outro</t>
  </si>
  <si>
    <t>Potência (kW):</t>
  </si>
  <si>
    <t>Tipo de Combustível:</t>
  </si>
  <si>
    <t>Capacidade:</t>
  </si>
  <si>
    <t>Pressão de trabalho:</t>
  </si>
  <si>
    <t>"Dado Placa" se refere a qualquer dado que não está incluído dentro da tabela e o proponente considere relevante sobre seu funcionamento e/ou caracterizaçã.</t>
  </si>
  <si>
    <t>Equipamento Existente 1</t>
  </si>
  <si>
    <t>Pressão máx de trabalho:</t>
  </si>
  <si>
    <t>Anos em Operação:</t>
  </si>
  <si>
    <t xml:space="preserve">Dados Placa 1: </t>
  </si>
  <si>
    <t xml:space="preserve">Dados Placa 2: </t>
  </si>
  <si>
    <t xml:space="preserve">Dados Placa 3: </t>
  </si>
  <si>
    <t xml:space="preserve">Dados Placa 4: </t>
  </si>
  <si>
    <t>Equipamento Existente 2</t>
  </si>
  <si>
    <t>Equipamento Existente 3</t>
  </si>
  <si>
    <t>Equipamento Proposto 1</t>
  </si>
  <si>
    <t>Variáveis identificadas para o processo de medição</t>
  </si>
  <si>
    <t>Período selecionado de controle de medição</t>
  </si>
  <si>
    <t>Capacidade</t>
  </si>
  <si>
    <t>Outra</t>
  </si>
  <si>
    <t>Especificar:</t>
  </si>
  <si>
    <t>Horário</t>
  </si>
  <si>
    <t>Diário</t>
  </si>
  <si>
    <t>Mensal</t>
  </si>
  <si>
    <t>Semanas de Operação por período</t>
  </si>
  <si>
    <t xml:space="preserve">  Dias de Operação por semana</t>
  </si>
  <si>
    <t xml:space="preserve">  Horas de Operação por dia</t>
  </si>
  <si>
    <t>Horas totais de operação por período de medição controlado selecionado para o seguimento do projeto</t>
  </si>
  <si>
    <t>Frequência da tomada de dados:</t>
  </si>
  <si>
    <t>Fluxo de saída:</t>
  </si>
  <si>
    <t>Temp. de saída:</t>
  </si>
  <si>
    <t>Temp. de entrada:</t>
  </si>
  <si>
    <t>Pressão:</t>
  </si>
  <si>
    <t xml:space="preserve">Outra: </t>
  </si>
  <si>
    <t>Irradiação média:</t>
  </si>
  <si>
    <t>Tempo de registro de dados</t>
  </si>
  <si>
    <t>Consumo de energia</t>
  </si>
  <si>
    <t>LINHA BASE</t>
  </si>
  <si>
    <t>LINHA BASE DO PERÍODO</t>
  </si>
  <si>
    <t>ESTIMADO DO PERÍODO</t>
  </si>
  <si>
    <t>2.5.1 PREÇO UNITÁRIO FIXO</t>
  </si>
  <si>
    <t>2.5.2 USO BASE POR CICLO DE VALIDAÇÃO</t>
  </si>
  <si>
    <t>2.5.5 ECONOMIA ENERGÉTICA POR CICLO DE VALIDAÇÃO</t>
  </si>
  <si>
    <r>
      <t xml:space="preserve">Informação de respaldo por tipo de variável identificada: </t>
    </r>
    <r>
      <rPr>
        <sz val="9"/>
        <color indexed="23"/>
        <rFont val="Calibri"/>
        <family val="2"/>
      </rPr>
      <t>Ex. a) Livro de registro; b) Relatórios Online; c) Registros; d) Faturas; e) Medição direta</t>
    </r>
  </si>
  <si>
    <t>Observação:</t>
  </si>
  <si>
    <t>Tipo de combustível antes do projeto</t>
  </si>
  <si>
    <t>Tipo de combustível depois do projeto</t>
  </si>
  <si>
    <t>Custo do investimento:</t>
  </si>
  <si>
    <t>Juros</t>
  </si>
  <si>
    <t>Investimento Total</t>
  </si>
  <si>
    <t>Economia anual de custos esperada:</t>
  </si>
  <si>
    <t>Periodo de retorno de investimento (anos):</t>
  </si>
  <si>
    <t>Fatores de emissão de GEE</t>
  </si>
  <si>
    <t>Emissões</t>
  </si>
  <si>
    <r>
      <t>Emissões de CO2e evitadas por ciclo de validação</t>
    </r>
    <r>
      <rPr>
        <sz val="9"/>
        <color indexed="8"/>
        <rFont val="Calibri"/>
        <family val="2"/>
      </rPr>
      <t xml:space="preserve">  (TonCO2e):</t>
    </r>
  </si>
  <si>
    <t>Localização do Sistema: (Endereço e coordenadas geográficas)</t>
  </si>
  <si>
    <t>Distribuidora de energia do local:</t>
  </si>
  <si>
    <t>Gerador</t>
  </si>
  <si>
    <t>Painel Solar</t>
  </si>
  <si>
    <t/>
  </si>
  <si>
    <t>Potência em C.C. (Wp):</t>
  </si>
  <si>
    <t>Potência em C.A. (VA):</t>
  </si>
  <si>
    <r>
      <rPr>
        <sz val="10"/>
        <rFont val="Calibri"/>
        <family val="2"/>
        <scheme val="minor"/>
      </rPr>
      <t>Descrição do sistema:</t>
    </r>
    <r>
      <rPr>
        <sz val="10"/>
        <color theme="0" tint="-0.499984740745262"/>
        <rFont val="Calibri"/>
        <family val="2"/>
        <scheme val="minor"/>
      </rPr>
      <t xml:space="preserve"> (O sistema deve ser detalhado de acordo com o arranjo de painéis e inversores, deixando claro como estão conectados)</t>
    </r>
  </si>
  <si>
    <t>Fabricante:</t>
  </si>
  <si>
    <t>Número de células:</t>
  </si>
  <si>
    <t xml:space="preserve">Tecnologia: </t>
  </si>
  <si>
    <t>Dados Placa 4:</t>
  </si>
  <si>
    <t>A. Painel Solar</t>
  </si>
  <si>
    <t>Potência Nominal Máxima (Pmax) (W):</t>
  </si>
  <si>
    <t>Tensão de Máxima Potência (Vmp) (V):</t>
  </si>
  <si>
    <t>Tensão de Curto Circuito (Voc) (V):</t>
  </si>
  <si>
    <t>Corrente de Máxima Potência (Imp)(A):</t>
  </si>
  <si>
    <t>Corrente de curto circuito (Isc)(A):</t>
  </si>
  <si>
    <r>
      <rPr>
        <sz val="9"/>
        <rFont val="Calibri"/>
        <family val="2"/>
        <scheme val="minor"/>
      </rPr>
      <t>Tecnologia</t>
    </r>
    <r>
      <rPr>
        <sz val="9"/>
        <color theme="0" tint="-0.499984740745262"/>
        <rFont val="Calibri"/>
        <family val="2"/>
        <scheme val="minor"/>
      </rPr>
      <t xml:space="preserve"> (Policristalino, Monocristalino, Silicio amorfo, etc):</t>
    </r>
  </si>
  <si>
    <t>Coef. De temperatura sobre a Pot.:</t>
  </si>
  <si>
    <t>Tolerância de potência(%)</t>
  </si>
  <si>
    <t>Eficiência (%)</t>
  </si>
  <si>
    <t>Comprimento (mm):</t>
  </si>
  <si>
    <t>Largura (mm):</t>
  </si>
  <si>
    <t>Altura (mm):</t>
  </si>
  <si>
    <t>Peso (kg)</t>
  </si>
  <si>
    <t>Peso (kg):</t>
  </si>
  <si>
    <t>B. Inversor</t>
  </si>
  <si>
    <t>Potência Nominal máxima (Pmax) (VA)</t>
  </si>
  <si>
    <t>Entradas MPPT</t>
  </si>
  <si>
    <t>Potência Máxima (kWP)</t>
  </si>
  <si>
    <t>Potência Mínima (kWp)</t>
  </si>
  <si>
    <t>Corrente máxima (A)</t>
  </si>
  <si>
    <t>Corrente de curto circuito (A)</t>
  </si>
  <si>
    <t>Tensão máxima (V)</t>
  </si>
  <si>
    <t>Tensão mínima (V)</t>
  </si>
  <si>
    <t>Tensão máxima operacional (V)</t>
  </si>
  <si>
    <t>Tensão mínima operacional (V)</t>
  </si>
  <si>
    <t>Tensão nominal de entrada (C.C.)</t>
  </si>
  <si>
    <t>Correnta máx de saída (A)</t>
  </si>
  <si>
    <t>Tensão nominal de saída (C.A.) (V)</t>
  </si>
  <si>
    <t>Altura (mm)</t>
  </si>
  <si>
    <t>Largura (mm)</t>
  </si>
  <si>
    <t>Profundidade (mm)</t>
  </si>
  <si>
    <t>Transformador embutido</t>
  </si>
  <si>
    <t>Tipo de resfriamento</t>
  </si>
  <si>
    <t>Faixa de temperatura ambiente:</t>
  </si>
  <si>
    <t>C. Dispositivos de proteção (C.C.) - DPS + Seccionadora</t>
  </si>
  <si>
    <t>Número de saídas:</t>
  </si>
  <si>
    <t>Número de entradas:</t>
  </si>
  <si>
    <t>Marca Stringbox:</t>
  </si>
  <si>
    <t>Marca DPS:</t>
  </si>
  <si>
    <t>Quantidade:</t>
  </si>
  <si>
    <t>Modelo DPS:</t>
  </si>
  <si>
    <t>Tensão máx (C.C.) (Vcc)</t>
  </si>
  <si>
    <t>Modelo Disj. Seccionador:</t>
  </si>
  <si>
    <t>Corrente máx (C.C.) (A):</t>
  </si>
  <si>
    <t>Tensão máx (C.C.) :</t>
  </si>
  <si>
    <t>Corrente máx (C.C.) (kA):</t>
  </si>
  <si>
    <t>D. Dispositivos de proteção (C.A.)</t>
  </si>
  <si>
    <t>Tipo (Bipolar, Tripolar, etc):</t>
  </si>
  <si>
    <t>Corrente nominal:</t>
  </si>
  <si>
    <t>E. Cabos Solares</t>
  </si>
  <si>
    <t>Potência máxima</t>
  </si>
  <si>
    <t>Potência mínima</t>
  </si>
  <si>
    <t>Corrente de saída</t>
  </si>
  <si>
    <t>Saída</t>
  </si>
  <si>
    <t>Corrente contínua</t>
  </si>
  <si>
    <t>Tensão máxima:</t>
  </si>
  <si>
    <t>Bitola (C.C.):</t>
  </si>
  <si>
    <t>Comprimento (m):</t>
  </si>
  <si>
    <t>Corrente alternada</t>
  </si>
  <si>
    <r>
      <t xml:space="preserve">IDE </t>
    </r>
    <r>
      <rPr>
        <b/>
        <vertAlign val="subscript"/>
        <sz val="9"/>
        <color theme="1"/>
        <rFont val="Calibri"/>
        <family val="2"/>
        <scheme val="minor"/>
      </rPr>
      <t>Base</t>
    </r>
  </si>
  <si>
    <r>
      <t xml:space="preserve">IDE </t>
    </r>
    <r>
      <rPr>
        <b/>
        <vertAlign val="subscript"/>
        <sz val="9"/>
        <color theme="1"/>
        <rFont val="Calibri"/>
        <family val="2"/>
        <scheme val="minor"/>
      </rPr>
      <t>Estimado</t>
    </r>
  </si>
  <si>
    <r>
      <t>IMDE</t>
    </r>
    <r>
      <rPr>
        <b/>
        <sz val="10"/>
        <color theme="1"/>
        <rFont val="Calibri"/>
        <family val="2"/>
        <scheme val="minor"/>
      </rPr>
      <t xml:space="preserve"> Estimado</t>
    </r>
  </si>
  <si>
    <r>
      <t>IMDE</t>
    </r>
    <r>
      <rPr>
        <b/>
        <sz val="8"/>
        <rFont val="Calibri"/>
        <family val="2"/>
        <scheme val="minor"/>
      </rPr>
      <t xml:space="preserve"> Estimado</t>
    </r>
  </si>
  <si>
    <r>
      <t xml:space="preserve">2.5.3 IDE </t>
    </r>
    <r>
      <rPr>
        <b/>
        <sz val="8"/>
        <color theme="1"/>
        <rFont val="Calibri"/>
        <family val="2"/>
        <scheme val="minor"/>
      </rPr>
      <t>Base</t>
    </r>
  </si>
  <si>
    <r>
      <t>2.5.4 IDE</t>
    </r>
    <r>
      <rPr>
        <b/>
        <sz val="8"/>
        <color theme="1"/>
        <rFont val="Calibri"/>
        <family val="2"/>
        <scheme val="minor"/>
      </rPr>
      <t xml:space="preserve"> Estimado</t>
    </r>
  </si>
  <si>
    <r>
      <t xml:space="preserve">2.5.6 IMDE </t>
    </r>
    <r>
      <rPr>
        <b/>
        <sz val="8"/>
        <color theme="1"/>
        <rFont val="Calibri"/>
        <family val="2"/>
        <scheme val="minor"/>
      </rPr>
      <t>Estimado</t>
    </r>
    <r>
      <rPr>
        <b/>
        <sz val="9"/>
        <color theme="1"/>
        <rFont val="Calibri"/>
        <family val="2"/>
        <scheme val="minor"/>
      </rPr>
      <t xml:space="preserve"> - Médio</t>
    </r>
  </si>
  <si>
    <t>R$/ J</t>
  </si>
  <si>
    <r>
      <t xml:space="preserve">1.   Dados Gerais do Projeto </t>
    </r>
    <r>
      <rPr>
        <sz val="10"/>
        <color theme="0"/>
        <rFont val="Calibri"/>
        <family val="2"/>
        <scheme val="minor"/>
      </rPr>
      <t>(ver PG-21 item 5)</t>
    </r>
  </si>
  <si>
    <r>
      <t xml:space="preserve">1.1   Condição atual de operação </t>
    </r>
    <r>
      <rPr>
        <sz val="12"/>
        <rFont val="Calibri"/>
        <family val="2"/>
      </rPr>
      <t>(conforme diagrama esquemático, ver PG-21 item 5.3)</t>
    </r>
  </si>
  <si>
    <r>
      <rPr>
        <b/>
        <sz val="10"/>
        <color theme="1"/>
        <rFont val="Calibri"/>
        <family val="2"/>
        <scheme val="minor"/>
      </rPr>
      <t>1.1.1   Equipamentos Atuais</t>
    </r>
    <r>
      <rPr>
        <sz val="10"/>
        <color theme="1"/>
        <rFont val="Calibri"/>
        <family val="2"/>
        <scheme val="minor"/>
      </rPr>
      <t xml:space="preserve"> (ver PG-21 item 5.3.2)</t>
    </r>
  </si>
  <si>
    <r>
      <t xml:space="preserve">1.2 Condições Propostas para Operação </t>
    </r>
    <r>
      <rPr>
        <sz val="10"/>
        <rFont val="Calibri"/>
        <family val="2"/>
      </rPr>
      <t>(Conforme o diagrama esquemático, ver PG-21 item 5.4)</t>
    </r>
  </si>
  <si>
    <r>
      <rPr>
        <b/>
        <sz val="10"/>
        <color theme="1"/>
        <rFont val="Calibri"/>
        <family val="2"/>
        <scheme val="minor"/>
      </rPr>
      <t xml:space="preserve">1.2.1   Equipamentos Propostos </t>
    </r>
    <r>
      <rPr>
        <sz val="10"/>
        <color theme="1"/>
        <rFont val="Calibri"/>
        <family val="2"/>
        <scheme val="minor"/>
      </rPr>
      <t>(ver PG-21 item 5.4.2)</t>
    </r>
  </si>
  <si>
    <r>
      <t xml:space="preserve">1.3        Desenho do Sistema de Medição </t>
    </r>
    <r>
      <rPr>
        <sz val="10"/>
        <rFont val="Calibri"/>
        <family val="2"/>
        <scheme val="minor"/>
      </rPr>
      <t>(ver PG-21 item 7.1)</t>
    </r>
  </si>
  <si>
    <r>
      <t xml:space="preserve">2.   Indicadores de Desempenho Energético (IDE) </t>
    </r>
    <r>
      <rPr>
        <sz val="10"/>
        <color theme="0"/>
        <rFont val="Calibri"/>
        <family val="2"/>
      </rPr>
      <t>(ver PG-21 item 6.2)</t>
    </r>
  </si>
  <si>
    <r>
      <rPr>
        <b/>
        <sz val="10"/>
        <rFont val="Calibri"/>
        <family val="2"/>
        <scheme val="minor"/>
      </rPr>
      <t xml:space="preserve">2.1     Indicadores de Desempenho Energético Base </t>
    </r>
    <r>
      <rPr>
        <sz val="10"/>
        <rFont val="Calibri"/>
        <family val="2"/>
        <scheme val="minor"/>
      </rPr>
      <t xml:space="preserve"> </t>
    </r>
    <r>
      <rPr>
        <sz val="9"/>
        <rFont val="Calibri"/>
        <family val="2"/>
      </rPr>
      <t>(ver PG-21 item 6.2)</t>
    </r>
  </si>
  <si>
    <r>
      <rPr>
        <b/>
        <sz val="10"/>
        <rFont val="Calibri"/>
        <family val="2"/>
        <scheme val="minor"/>
      </rPr>
      <t xml:space="preserve">2.2   Indicadores de Desempenho Energético Estimado </t>
    </r>
    <r>
      <rPr>
        <sz val="10"/>
        <rFont val="Calibri"/>
        <family val="2"/>
        <scheme val="minor"/>
      </rPr>
      <t xml:space="preserve"> </t>
    </r>
    <r>
      <rPr>
        <sz val="10"/>
        <rFont val="Calibri"/>
        <family val="2"/>
      </rPr>
      <t>(ver PG-21 item 6.2)</t>
    </r>
  </si>
  <si>
    <r>
      <rPr>
        <b/>
        <sz val="10"/>
        <rFont val="Calibri"/>
        <family val="2"/>
        <scheme val="minor"/>
      </rPr>
      <t xml:space="preserve">2.3   Índice de eficiência energética  % </t>
    </r>
    <r>
      <rPr>
        <sz val="10"/>
        <rFont val="Calibri"/>
        <family val="2"/>
      </rPr>
      <t>(ver PG-21 item 6.3)</t>
    </r>
  </si>
  <si>
    <r>
      <rPr>
        <b/>
        <sz val="10"/>
        <rFont val="Calibri"/>
        <family val="2"/>
        <scheme val="minor"/>
      </rPr>
      <t xml:space="preserve">2.4   Linha de Base Energética </t>
    </r>
    <r>
      <rPr>
        <sz val="10"/>
        <rFont val="Calibri"/>
        <family val="2"/>
      </rPr>
      <t>(ver PG-21 item 6.3)</t>
    </r>
  </si>
  <si>
    <r>
      <t>2.5   Economia estimada</t>
    </r>
    <r>
      <rPr>
        <sz val="10"/>
        <rFont val="Calibri"/>
        <family val="2"/>
        <scheme val="minor"/>
      </rPr>
      <t xml:space="preserve"> </t>
    </r>
    <r>
      <rPr>
        <sz val="10"/>
        <rFont val="Calibri"/>
        <family val="2"/>
      </rPr>
      <t>(ver PG-21 item 6.4)</t>
    </r>
  </si>
  <si>
    <r>
      <t>2.6  Redução de emissões de CO2e</t>
    </r>
    <r>
      <rPr>
        <b/>
        <sz val="10"/>
        <color indexed="8"/>
        <rFont val="Calibri"/>
        <family val="2"/>
      </rPr>
      <t xml:space="preserve"> </t>
    </r>
    <r>
      <rPr>
        <sz val="10"/>
        <rFont val="Calibri"/>
        <family val="2"/>
      </rPr>
      <t>(ver PG-21 item 6.5)</t>
    </r>
  </si>
  <si>
    <r>
      <rPr>
        <b/>
        <sz val="10"/>
        <rFont val="Calibri"/>
        <family val="2"/>
        <scheme val="minor"/>
      </rPr>
      <t>2.7   Considerações econômicas</t>
    </r>
    <r>
      <rPr>
        <sz val="10"/>
        <rFont val="Calibri"/>
        <family val="2"/>
        <scheme val="minor"/>
      </rPr>
      <t xml:space="preserve"> </t>
    </r>
    <r>
      <rPr>
        <sz val="10"/>
        <rFont val="Calibri"/>
        <family val="2"/>
      </rPr>
      <t>(ver PG-21 item 6.6)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</si>
</sst>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R$&quot;\ #,##0.00;\-&quot;R$&quot;\ #,##0.00"/>
    <numFmt numFmtId="164" formatCode="_-&quot;$&quot;* #,##0.00_-;\-&quot;$&quot;* #,##0.00_-;_-&quot;$&quot;* &quot;-&quot;??_-;_-@_-"/>
    <numFmt numFmtId="165" formatCode="0.0"/>
    <numFmt numFmtId="166" formatCode="#,##0.0"/>
    <numFmt numFmtId="167" formatCode="#,##0.000"/>
    <numFmt numFmtId="168" formatCode="0.0000"/>
  </numFmts>
  <fonts count="37" x14ac:knownFonts="1"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3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indexed="8"/>
      <name val="Arial"/>
      <family val="2"/>
    </font>
    <font>
      <sz val="8"/>
      <color theme="1"/>
      <name val="Arial"/>
      <family val="2"/>
    </font>
    <font>
      <sz val="6"/>
      <color theme="0" tint="-0.499984740745262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vertAlign val="subscript"/>
      <sz val="9"/>
      <color theme="1"/>
      <name val="Calibri"/>
      <family val="2"/>
      <scheme val="minor"/>
    </font>
    <font>
      <sz val="9"/>
      <color indexed="8"/>
      <name val="Calibri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vertAlign val="subscript"/>
      <sz val="10"/>
      <color indexed="8"/>
      <name val="Calibri"/>
      <family val="2"/>
    </font>
    <font>
      <b/>
      <sz val="10"/>
      <color indexed="8"/>
      <name val="Calibri"/>
      <family val="2"/>
    </font>
    <font>
      <b/>
      <vertAlign val="subscript"/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indexed="23"/>
      <name val="Calibri"/>
      <family val="2"/>
    </font>
    <font>
      <sz val="9"/>
      <color theme="0" tint="-0.499984740745262"/>
      <name val="Calibri"/>
      <family val="2"/>
      <scheme val="minor"/>
    </font>
    <font>
      <sz val="10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</font>
    <font>
      <b/>
      <sz val="10"/>
      <name val="Calibri"/>
      <family val="2"/>
      <scheme val="minor"/>
    </font>
    <font>
      <sz val="10"/>
      <name val="Calibri"/>
      <family val="2"/>
    </font>
    <font>
      <b/>
      <sz val="10"/>
      <color theme="0"/>
      <name val="Calibri"/>
      <family val="2"/>
    </font>
    <font>
      <sz val="10"/>
      <color theme="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 style="thin">
        <color theme="3" tint="-0.499984740745262"/>
      </left>
      <right/>
      <top style="thin">
        <color theme="3" tint="-0.499984740745262"/>
      </top>
      <bottom style="thin">
        <color theme="3" tint="-0.499984740745262"/>
      </bottom>
      <diagonal/>
    </border>
    <border>
      <left/>
      <right/>
      <top style="thin">
        <color theme="3" tint="-0.499984740745262"/>
      </top>
      <bottom style="thin">
        <color theme="3" tint="-0.499984740745262"/>
      </bottom>
      <diagonal/>
    </border>
    <border>
      <left/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/>
      <right/>
      <top style="thin">
        <color theme="3" tint="-0.499984740745262"/>
      </top>
      <bottom/>
      <diagonal/>
    </border>
    <border>
      <left/>
      <right style="thin">
        <color theme="3" tint="-0.499984740745262"/>
      </right>
      <top style="thin">
        <color auto="1"/>
      </top>
      <bottom/>
      <diagonal/>
    </border>
    <border>
      <left/>
      <right style="thin">
        <color theme="3" tint="-0.499984740745262"/>
      </right>
      <top/>
      <bottom/>
      <diagonal/>
    </border>
    <border>
      <left style="thin">
        <color theme="3" tint="-0.499984740745262"/>
      </left>
      <right/>
      <top/>
      <bottom style="thin">
        <color theme="3" tint="-0.499984740745262"/>
      </bottom>
      <diagonal/>
    </border>
    <border>
      <left/>
      <right/>
      <top/>
      <bottom style="thin">
        <color theme="3" tint="-0.499984740745262"/>
      </bottom>
      <diagonal/>
    </border>
    <border>
      <left/>
      <right style="thin">
        <color theme="3" tint="-0.499984740745262"/>
      </right>
      <top/>
      <bottom style="thin">
        <color theme="3" tint="-0.49998474074526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theme="3" tint="-0.499984740745262"/>
      </top>
      <bottom style="thin">
        <color theme="3" tint="-0.499984740745262"/>
      </bottom>
      <diagonal/>
    </border>
    <border>
      <left style="thin">
        <color theme="3" tint="-0.499984740745262"/>
      </left>
      <right/>
      <top style="thin">
        <color theme="3" tint="-0.499984740745262"/>
      </top>
      <bottom style="thin">
        <color auto="1"/>
      </bottom>
      <diagonal/>
    </border>
    <border>
      <left/>
      <right/>
      <top style="thin">
        <color theme="3" tint="-0.499984740745262"/>
      </top>
      <bottom style="thin">
        <color auto="1"/>
      </bottom>
      <diagonal/>
    </border>
    <border>
      <left/>
      <right style="thin">
        <color theme="3" tint="-0.499984740745262"/>
      </right>
      <top style="thin">
        <color theme="3" tint="-0.499984740745262"/>
      </top>
      <bottom style="thin">
        <color auto="1"/>
      </bottom>
      <diagonal/>
    </border>
    <border>
      <left style="thin">
        <color theme="3" tint="-0.499984740745262"/>
      </left>
      <right/>
      <top style="thin">
        <color theme="3" tint="-0.499984740745262"/>
      </top>
      <bottom/>
      <diagonal/>
    </border>
    <border>
      <left/>
      <right style="thin">
        <color theme="3" tint="-0.499984740745262"/>
      </right>
      <top style="thin">
        <color theme="3" tint="-0.499984740745262"/>
      </top>
      <bottom/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/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305">
    <xf numFmtId="0" fontId="0" fillId="0" borderId="0" xfId="0"/>
    <xf numFmtId="0" fontId="5" fillId="2" borderId="0" xfId="0" applyFont="1" applyFill="1" applyAlignment="1">
      <alignment horizontal="center"/>
    </xf>
    <xf numFmtId="0" fontId="6" fillId="2" borderId="1" xfId="0" applyFont="1" applyFill="1" applyBorder="1" applyAlignment="1" applyProtection="1">
      <alignment horizontal="center"/>
      <protection locked="0"/>
    </xf>
    <xf numFmtId="0" fontId="6" fillId="2" borderId="0" xfId="0" applyFont="1" applyFill="1" applyBorder="1" applyProtection="1">
      <protection locked="0"/>
    </xf>
    <xf numFmtId="0" fontId="6" fillId="2" borderId="0" xfId="0" applyFont="1" applyFill="1" applyBorder="1" applyAlignment="1" applyProtection="1">
      <alignment horizontal="center"/>
      <protection locked="0"/>
    </xf>
    <xf numFmtId="0" fontId="6" fillId="2" borderId="0" xfId="0" applyFont="1" applyFill="1" applyBorder="1" applyAlignment="1" applyProtection="1">
      <protection locked="0"/>
    </xf>
    <xf numFmtId="0" fontId="7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/>
    <xf numFmtId="0" fontId="9" fillId="2" borderId="0" xfId="0" applyFont="1" applyFill="1" applyBorder="1" applyAlignment="1"/>
    <xf numFmtId="0" fontId="5" fillId="2" borderId="0" xfId="0" applyFont="1" applyFill="1" applyBorder="1"/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/>
    <xf numFmtId="0" fontId="5" fillId="2" borderId="0" xfId="0" applyFont="1" applyFill="1" applyBorder="1" applyAlignment="1">
      <alignment vertical="center"/>
    </xf>
    <xf numFmtId="0" fontId="5" fillId="2" borderId="14" xfId="0" applyFont="1" applyFill="1" applyBorder="1" applyAlignment="1"/>
    <xf numFmtId="0" fontId="5" fillId="2" borderId="15" xfId="0" applyFont="1" applyFill="1" applyBorder="1" applyAlignment="1"/>
    <xf numFmtId="0" fontId="5" fillId="2" borderId="16" xfId="0" applyFont="1" applyFill="1" applyBorder="1" applyAlignment="1"/>
    <xf numFmtId="0" fontId="5" fillId="2" borderId="0" xfId="0" applyFont="1" applyFill="1"/>
    <xf numFmtId="0" fontId="11" fillId="2" borderId="0" xfId="0" applyFont="1" applyFill="1" applyAlignment="1"/>
    <xf numFmtId="0" fontId="2" fillId="2" borderId="0" xfId="0" applyFont="1" applyFill="1" applyAlignment="1"/>
    <xf numFmtId="0" fontId="2" fillId="0" borderId="0" xfId="0" applyFont="1" applyFill="1" applyAlignment="1"/>
    <xf numFmtId="0" fontId="0" fillId="2" borderId="0" xfId="0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15" fontId="5" fillId="2" borderId="2" xfId="0" applyNumberFormat="1" applyFont="1" applyFill="1" applyBorder="1" applyAlignment="1">
      <alignment horizontal="center"/>
    </xf>
    <xf numFmtId="2" fontId="5" fillId="2" borderId="0" xfId="0" applyNumberFormat="1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0" fillId="2" borderId="0" xfId="0" applyFill="1"/>
    <xf numFmtId="0" fontId="15" fillId="2" borderId="0" xfId="0" applyFont="1" applyFill="1" applyAlignment="1">
      <alignment vertical="center"/>
    </xf>
    <xf numFmtId="0" fontId="5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center"/>
    </xf>
    <xf numFmtId="166" fontId="5" fillId="2" borderId="0" xfId="0" applyNumberFormat="1" applyFont="1" applyFill="1" applyBorder="1" applyAlignment="1">
      <alignment horizontal="center"/>
    </xf>
    <xf numFmtId="4" fontId="5" fillId="2" borderId="0" xfId="0" applyNumberFormat="1" applyFont="1" applyFill="1" applyBorder="1" applyAlignment="1">
      <alignment horizontal="center"/>
    </xf>
    <xf numFmtId="0" fontId="5" fillId="2" borderId="0" xfId="0" applyFont="1" applyFill="1" applyAlignment="1" applyProtection="1">
      <alignment vertical="center"/>
      <protection locked="0"/>
    </xf>
    <xf numFmtId="0" fontId="5" fillId="2" borderId="0" xfId="0" applyFont="1" applyFill="1" applyProtection="1">
      <protection locked="0"/>
    </xf>
    <xf numFmtId="0" fontId="5" fillId="2" borderId="1" xfId="0" applyFont="1" applyFill="1" applyBorder="1" applyAlignment="1" applyProtection="1">
      <alignment horizontal="center" vertical="center"/>
    </xf>
    <xf numFmtId="0" fontId="18" fillId="8" borderId="1" xfId="0" applyFont="1" applyFill="1" applyBorder="1" applyAlignment="1" applyProtection="1">
      <alignment horizontal="center" vertical="center"/>
    </xf>
    <xf numFmtId="0" fontId="5" fillId="0" borderId="21" xfId="0" applyFont="1" applyFill="1" applyBorder="1" applyAlignment="1">
      <alignment horizontal="left" vertical="center"/>
    </xf>
    <xf numFmtId="0" fontId="5" fillId="0" borderId="0" xfId="0" applyFont="1" applyFill="1" applyProtection="1">
      <protection locked="0"/>
    </xf>
    <xf numFmtId="4" fontId="5" fillId="0" borderId="0" xfId="0" applyNumberFormat="1" applyFont="1" applyFill="1" applyProtection="1">
      <protection locked="0"/>
    </xf>
    <xf numFmtId="167" fontId="5" fillId="0" borderId="0" xfId="0" applyNumberFormat="1" applyFont="1" applyFill="1" applyAlignment="1" applyProtection="1">
      <alignment horizontal="center"/>
      <protection locked="0"/>
    </xf>
    <xf numFmtId="0" fontId="5" fillId="0" borderId="0" xfId="0" applyFont="1" applyFill="1"/>
    <xf numFmtId="0" fontId="10" fillId="2" borderId="0" xfId="0" applyFont="1" applyFill="1" applyBorder="1"/>
    <xf numFmtId="0" fontId="5" fillId="0" borderId="13" xfId="0" applyFont="1" applyBorder="1" applyAlignment="1">
      <alignment horizontal="center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5" fillId="2" borderId="0" xfId="0" applyFont="1" applyFill="1" applyAlignment="1" applyProtection="1">
      <alignment wrapText="1"/>
      <protection locked="0"/>
    </xf>
    <xf numFmtId="0" fontId="6" fillId="0" borderId="0" xfId="0" applyFont="1" applyFill="1" applyBorder="1" applyAlignment="1" applyProtection="1">
      <protection locked="0"/>
    </xf>
    <xf numFmtId="0" fontId="5" fillId="0" borderId="0" xfId="0" applyFont="1" applyFill="1" applyAlignment="1">
      <alignment horizontal="center"/>
    </xf>
    <xf numFmtId="0" fontId="5" fillId="2" borderId="0" xfId="0" applyFont="1" applyFill="1" applyAlignment="1">
      <alignment horizontal="left"/>
    </xf>
    <xf numFmtId="0" fontId="5" fillId="2" borderId="0" xfId="0" applyFont="1" applyFill="1" applyAlignment="1" applyProtection="1">
      <alignment horizontal="center"/>
      <protection locked="0"/>
    </xf>
    <xf numFmtId="0" fontId="5" fillId="2" borderId="0" xfId="0" applyFont="1" applyFill="1" applyAlignment="1" applyProtection="1">
      <alignment horizontal="center" wrapText="1"/>
      <protection locked="0"/>
    </xf>
    <xf numFmtId="0" fontId="5" fillId="2" borderId="14" xfId="0" applyFont="1" applyFill="1" applyBorder="1" applyAlignment="1">
      <alignment horizontal="left"/>
    </xf>
    <xf numFmtId="0" fontId="5" fillId="2" borderId="15" xfId="0" applyFont="1" applyFill="1" applyBorder="1" applyAlignment="1">
      <alignment horizontal="left"/>
    </xf>
    <xf numFmtId="0" fontId="5" fillId="2" borderId="16" xfId="0" applyFont="1" applyFill="1" applyBorder="1" applyAlignment="1">
      <alignment horizontal="left"/>
    </xf>
    <xf numFmtId="0" fontId="6" fillId="2" borderId="0" xfId="0" quotePrefix="1" applyFont="1" applyFill="1" applyBorder="1" applyProtection="1">
      <protection locked="0"/>
    </xf>
    <xf numFmtId="0" fontId="19" fillId="0" borderId="0" xfId="0" applyFont="1" applyFill="1" applyAlignment="1">
      <alignment horizontal="center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 vertical="top"/>
    </xf>
    <xf numFmtId="0" fontId="5" fillId="2" borderId="15" xfId="0" applyFont="1" applyFill="1" applyBorder="1" applyAlignment="1">
      <alignment wrapText="1"/>
    </xf>
    <xf numFmtId="0" fontId="5" fillId="2" borderId="16" xfId="0" applyFont="1" applyFill="1" applyBorder="1" applyAlignment="1">
      <alignment wrapText="1"/>
    </xf>
    <xf numFmtId="0" fontId="5" fillId="2" borderId="27" xfId="0" applyFont="1" applyFill="1" applyBorder="1" applyAlignment="1"/>
    <xf numFmtId="0" fontId="5" fillId="2" borderId="28" xfId="0" applyFont="1" applyFill="1" applyBorder="1" applyAlignment="1"/>
    <xf numFmtId="0" fontId="5" fillId="2" borderId="3" xfId="0" applyFont="1" applyFill="1" applyBorder="1" applyAlignment="1"/>
    <xf numFmtId="0" fontId="5" fillId="2" borderId="4" xfId="0" applyFont="1" applyFill="1" applyBorder="1" applyAlignment="1"/>
    <xf numFmtId="0" fontId="5" fillId="2" borderId="17" xfId="0" applyFont="1" applyFill="1" applyBorder="1" applyAlignment="1"/>
    <xf numFmtId="0" fontId="5" fillId="2" borderId="30" xfId="0" applyFont="1" applyFill="1" applyBorder="1" applyAlignme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5" fillId="2" borderId="29" xfId="0" applyFont="1" applyFill="1" applyBorder="1" applyAlignment="1"/>
    <xf numFmtId="0" fontId="5" fillId="0" borderId="16" xfId="0" applyFont="1" applyFill="1" applyBorder="1" applyAlignment="1">
      <alignment horizontal="left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24" xfId="0" applyFont="1" applyBorder="1" applyAlignment="1">
      <alignment horizontal="left" vertical="center"/>
    </xf>
    <xf numFmtId="0" fontId="10" fillId="2" borderId="2" xfId="0" applyFont="1" applyFill="1" applyBorder="1" applyAlignment="1"/>
    <xf numFmtId="0" fontId="5" fillId="2" borderId="14" xfId="0" applyFont="1" applyFill="1" applyBorder="1" applyAlignment="1">
      <alignment horizontal="left"/>
    </xf>
    <xf numFmtId="0" fontId="5" fillId="2" borderId="15" xfId="0" applyFont="1" applyFill="1" applyBorder="1" applyAlignment="1">
      <alignment horizontal="left"/>
    </xf>
    <xf numFmtId="0" fontId="5" fillId="2" borderId="16" xfId="0" applyFont="1" applyFill="1" applyBorder="1" applyAlignment="1">
      <alignment horizontal="left"/>
    </xf>
    <xf numFmtId="0" fontId="5" fillId="2" borderId="13" xfId="0" applyFont="1" applyFill="1" applyBorder="1" applyAlignment="1">
      <alignment horizontal="left"/>
    </xf>
    <xf numFmtId="0" fontId="35" fillId="4" borderId="0" xfId="0" applyFont="1" applyFill="1" applyAlignment="1">
      <alignment horizontal="center"/>
    </xf>
    <xf numFmtId="0" fontId="28" fillId="6" borderId="0" xfId="0" applyFont="1" applyFill="1" applyAlignment="1">
      <alignment horizontal="left"/>
    </xf>
    <xf numFmtId="3" fontId="5" fillId="2" borderId="0" xfId="0" applyNumberFormat="1" applyFont="1" applyFill="1" applyBorder="1" applyAlignment="1">
      <alignment horizontal="center"/>
    </xf>
    <xf numFmtId="0" fontId="5" fillId="2" borderId="14" xfId="0" applyFont="1" applyFill="1" applyBorder="1" applyAlignment="1">
      <alignment horizontal="left" wrapText="1"/>
    </xf>
    <xf numFmtId="0" fontId="5" fillId="2" borderId="15" xfId="0" applyFont="1" applyFill="1" applyBorder="1" applyAlignment="1">
      <alignment horizontal="left" wrapText="1"/>
    </xf>
    <xf numFmtId="0" fontId="5" fillId="2" borderId="16" xfId="0" applyFont="1" applyFill="1" applyBorder="1" applyAlignment="1">
      <alignment horizontal="left" wrapText="1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33" fillId="5" borderId="0" xfId="0" applyFont="1" applyFill="1" applyAlignment="1">
      <alignment horizontal="left"/>
    </xf>
    <xf numFmtId="0" fontId="5" fillId="0" borderId="11" xfId="0" applyFont="1" applyBorder="1" applyAlignment="1">
      <alignment horizontal="center"/>
    </xf>
    <xf numFmtId="0" fontId="5" fillId="2" borderId="2" xfId="0" applyFont="1" applyFill="1" applyBorder="1" applyAlignment="1">
      <alignment horizontal="left" vertical="top"/>
    </xf>
    <xf numFmtId="0" fontId="5" fillId="2" borderId="3" xfId="0" applyFont="1" applyFill="1" applyBorder="1" applyAlignment="1">
      <alignment horizontal="left" vertical="top"/>
    </xf>
    <xf numFmtId="0" fontId="5" fillId="2" borderId="4" xfId="0" applyFont="1" applyFill="1" applyBorder="1" applyAlignment="1">
      <alignment horizontal="left" vertical="top"/>
    </xf>
    <xf numFmtId="0" fontId="5" fillId="2" borderId="31" xfId="0" applyFont="1" applyFill="1" applyBorder="1" applyAlignment="1">
      <alignment horizontal="left"/>
    </xf>
    <xf numFmtId="0" fontId="5" fillId="9" borderId="14" xfId="0" applyFont="1" applyFill="1" applyBorder="1" applyAlignment="1">
      <alignment horizontal="center"/>
    </xf>
    <xf numFmtId="0" fontId="5" fillId="9" borderId="15" xfId="0" applyFont="1" applyFill="1" applyBorder="1" applyAlignment="1">
      <alignment horizontal="center"/>
    </xf>
    <xf numFmtId="0" fontId="5" fillId="9" borderId="16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left"/>
    </xf>
    <xf numFmtId="0" fontId="5" fillId="2" borderId="14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2" borderId="14" xfId="0" applyFont="1" applyFill="1" applyBorder="1" applyAlignment="1"/>
    <xf numFmtId="0" fontId="5" fillId="2" borderId="15" xfId="0" applyFont="1" applyFill="1" applyBorder="1" applyAlignment="1"/>
    <xf numFmtId="0" fontId="5" fillId="2" borderId="16" xfId="0" applyFont="1" applyFill="1" applyBorder="1" applyAlignment="1"/>
    <xf numFmtId="0" fontId="5" fillId="2" borderId="26" xfId="0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0" fontId="5" fillId="2" borderId="28" xfId="0" applyFont="1" applyFill="1" applyBorder="1" applyAlignment="1">
      <alignment horizontal="center"/>
    </xf>
    <xf numFmtId="0" fontId="25" fillId="9" borderId="14" xfId="0" applyFont="1" applyFill="1" applyBorder="1" applyAlignment="1">
      <alignment horizontal="center"/>
    </xf>
    <xf numFmtId="0" fontId="25" fillId="9" borderId="15" xfId="0" applyFont="1" applyFill="1" applyBorder="1" applyAlignment="1">
      <alignment horizontal="center"/>
    </xf>
    <xf numFmtId="0" fontId="25" fillId="9" borderId="16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left"/>
    </xf>
    <xf numFmtId="0" fontId="9" fillId="2" borderId="17" xfId="0" applyFont="1" applyFill="1" applyBorder="1" applyAlignment="1">
      <alignment horizontal="left"/>
    </xf>
    <xf numFmtId="0" fontId="5" fillId="2" borderId="13" xfId="0" applyFont="1" applyFill="1" applyBorder="1" applyAlignment="1">
      <alignment horizontal="center"/>
    </xf>
    <xf numFmtId="165" fontId="5" fillId="0" borderId="2" xfId="0" applyNumberFormat="1" applyFont="1" applyFill="1" applyBorder="1" applyAlignment="1">
      <alignment horizontal="center"/>
    </xf>
    <xf numFmtId="165" fontId="5" fillId="0" borderId="4" xfId="0" applyNumberFormat="1" applyFont="1" applyFill="1" applyBorder="1" applyAlignment="1">
      <alignment horizontal="center"/>
    </xf>
    <xf numFmtId="165" fontId="5" fillId="0" borderId="2" xfId="0" applyNumberFormat="1" applyFont="1" applyFill="1" applyBorder="1" applyAlignment="1">
      <alignment horizontal="center" vertical="center"/>
    </xf>
    <xf numFmtId="165" fontId="5" fillId="0" borderId="4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165" fontId="5" fillId="0" borderId="2" xfId="0" applyNumberFormat="1" applyFont="1" applyFill="1" applyBorder="1" applyAlignment="1" applyProtection="1">
      <alignment horizontal="center" vertical="center"/>
    </xf>
    <xf numFmtId="165" fontId="5" fillId="0" borderId="4" xfId="0" applyNumberFormat="1" applyFont="1" applyFill="1" applyBorder="1" applyAlignment="1" applyProtection="1">
      <alignment horizontal="center" vertical="center"/>
    </xf>
    <xf numFmtId="2" fontId="5" fillId="0" borderId="2" xfId="0" applyNumberFormat="1" applyFont="1" applyFill="1" applyBorder="1" applyAlignment="1" applyProtection="1">
      <alignment horizontal="center"/>
    </xf>
    <xf numFmtId="2" fontId="5" fillId="0" borderId="4" xfId="0" applyNumberFormat="1" applyFont="1" applyFill="1" applyBorder="1" applyAlignment="1" applyProtection="1">
      <alignment horizontal="center"/>
    </xf>
    <xf numFmtId="0" fontId="10" fillId="3" borderId="1" xfId="0" applyFont="1" applyFill="1" applyBorder="1" applyAlignment="1">
      <alignment horizontal="left" wrapText="1"/>
    </xf>
    <xf numFmtId="165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 applyProtection="1">
      <alignment horizontal="center" wrapText="1"/>
      <protection locked="0"/>
    </xf>
    <xf numFmtId="3" fontId="5" fillId="0" borderId="1" xfId="0" applyNumberFormat="1" applyFont="1" applyFill="1" applyBorder="1" applyAlignment="1" applyProtection="1">
      <alignment horizontal="center" vertical="center"/>
    </xf>
    <xf numFmtId="0" fontId="19" fillId="7" borderId="0" xfId="0" applyFont="1" applyFill="1" applyAlignment="1">
      <alignment horizontal="left"/>
    </xf>
    <xf numFmtId="0" fontId="15" fillId="2" borderId="0" xfId="0" applyFont="1" applyFill="1" applyBorder="1" applyAlignment="1">
      <alignment horizontal="center"/>
    </xf>
    <xf numFmtId="0" fontId="5" fillId="2" borderId="0" xfId="0" applyFont="1" applyFill="1" applyBorder="1" applyAlignment="1" applyProtection="1">
      <alignment horizontal="center"/>
      <protection locked="0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0" fontId="18" fillId="4" borderId="1" xfId="0" applyFont="1" applyFill="1" applyBorder="1" applyAlignment="1" applyProtection="1">
      <alignment horizontal="center"/>
      <protection locked="0"/>
    </xf>
    <xf numFmtId="0" fontId="18" fillId="8" borderId="2" xfId="0" applyFont="1" applyFill="1" applyBorder="1" applyAlignment="1" applyProtection="1">
      <alignment horizontal="center"/>
    </xf>
    <xf numFmtId="0" fontId="18" fillId="8" borderId="4" xfId="0" applyFont="1" applyFill="1" applyBorder="1" applyAlignment="1" applyProtection="1">
      <alignment horizontal="center"/>
    </xf>
    <xf numFmtId="0" fontId="19" fillId="8" borderId="1" xfId="0" applyFont="1" applyFill="1" applyBorder="1" applyAlignment="1" applyProtection="1">
      <alignment horizontal="center" vertical="center"/>
    </xf>
    <xf numFmtId="0" fontId="18" fillId="8" borderId="1" xfId="0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center"/>
      <protection locked="0"/>
    </xf>
    <xf numFmtId="0" fontId="10" fillId="8" borderId="1" xfId="0" applyFont="1" applyFill="1" applyBorder="1" applyAlignment="1" applyProtection="1">
      <alignment horizontal="center" vertical="center"/>
    </xf>
    <xf numFmtId="168" fontId="10" fillId="2" borderId="1" xfId="0" applyNumberFormat="1" applyFont="1" applyFill="1" applyBorder="1" applyAlignment="1" applyProtection="1">
      <alignment horizontal="center" vertical="center"/>
    </xf>
    <xf numFmtId="0" fontId="15" fillId="3" borderId="0" xfId="0" applyFont="1" applyFill="1" applyAlignment="1">
      <alignment horizontal="center" vertical="center"/>
    </xf>
    <xf numFmtId="1" fontId="15" fillId="2" borderId="0" xfId="0" applyNumberFormat="1" applyFont="1" applyFill="1" applyAlignment="1">
      <alignment horizontal="center" vertical="center"/>
    </xf>
    <xf numFmtId="7" fontId="14" fillId="0" borderId="0" xfId="1" applyNumberFormat="1" applyFont="1" applyFill="1" applyAlignment="1">
      <alignment horizontal="left" vertical="center"/>
    </xf>
    <xf numFmtId="0" fontId="15" fillId="3" borderId="0" xfId="0" applyFont="1" applyFill="1" applyAlignment="1">
      <alignment horizontal="center" vertical="center" wrapText="1"/>
    </xf>
    <xf numFmtId="166" fontId="5" fillId="2" borderId="0" xfId="0" applyNumberFormat="1" applyFont="1" applyFill="1" applyBorder="1" applyAlignment="1">
      <alignment horizontal="center"/>
    </xf>
    <xf numFmtId="0" fontId="28" fillId="7" borderId="0" xfId="0" applyFont="1" applyFill="1" applyAlignment="1">
      <alignment horizontal="left" vertical="center"/>
    </xf>
    <xf numFmtId="0" fontId="15" fillId="2" borderId="0" xfId="0" applyFont="1" applyFill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4" fontId="5" fillId="2" borderId="6" xfId="0" applyNumberFormat="1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1" xfId="0" applyFont="1" applyFill="1" applyBorder="1" applyAlignment="1" applyProtection="1">
      <alignment horizontal="center"/>
      <protection locked="0"/>
    </xf>
    <xf numFmtId="4" fontId="5" fillId="2" borderId="1" xfId="0" applyNumberFormat="1" applyFont="1" applyFill="1" applyBorder="1" applyAlignment="1" applyProtection="1">
      <alignment horizontal="center"/>
    </xf>
    <xf numFmtId="0" fontId="5" fillId="2" borderId="1" xfId="0" applyFont="1" applyFill="1" applyBorder="1" applyAlignment="1" applyProtection="1">
      <alignment horizont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</xf>
    <xf numFmtId="0" fontId="18" fillId="8" borderId="1" xfId="0" applyFont="1" applyFill="1" applyBorder="1" applyAlignment="1" applyProtection="1">
      <alignment horizontal="center"/>
    </xf>
    <xf numFmtId="0" fontId="5" fillId="2" borderId="1" xfId="0" applyFont="1" applyFill="1" applyBorder="1" applyAlignment="1" applyProtection="1">
      <alignment horizontal="center" vertical="center"/>
    </xf>
    <xf numFmtId="167" fontId="5" fillId="0" borderId="1" xfId="0" applyNumberFormat="1" applyFont="1" applyFill="1" applyBorder="1" applyAlignment="1" applyProtection="1">
      <alignment horizontal="center" vertical="center"/>
    </xf>
    <xf numFmtId="4" fontId="5" fillId="0" borderId="1" xfId="0" applyNumberFormat="1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center"/>
      <protection locked="0"/>
    </xf>
    <xf numFmtId="2" fontId="5" fillId="0" borderId="1" xfId="0" applyNumberFormat="1" applyFont="1" applyFill="1" applyBorder="1" applyAlignment="1" applyProtection="1">
      <alignment horizontal="center" vertical="center"/>
      <protection locked="0"/>
    </xf>
    <xf numFmtId="0" fontId="14" fillId="0" borderId="2" xfId="0" applyFont="1" applyFill="1" applyBorder="1" applyAlignment="1" applyProtection="1">
      <alignment horizontal="center" vertical="center" wrapText="1"/>
      <protection locked="0"/>
    </xf>
    <xf numFmtId="0" fontId="14" fillId="0" borderId="3" xfId="0" applyFont="1" applyFill="1" applyBorder="1" applyAlignment="1" applyProtection="1">
      <alignment horizontal="center" vertical="center" wrapText="1"/>
      <protection locked="0"/>
    </xf>
    <xf numFmtId="0" fontId="14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 applyProtection="1">
      <alignment horizontal="center" vertical="center"/>
    </xf>
    <xf numFmtId="0" fontId="19" fillId="7" borderId="0" xfId="0" applyFont="1" applyFill="1" applyAlignment="1">
      <alignment horizontal="left" vertical="center"/>
    </xf>
    <xf numFmtId="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4" fontId="10" fillId="2" borderId="3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5" fillId="0" borderId="2" xfId="0" applyFont="1" applyFill="1" applyBorder="1" applyAlignment="1" applyProtection="1">
      <alignment horizontal="center"/>
      <protection locked="0"/>
    </xf>
    <xf numFmtId="0" fontId="5" fillId="0" borderId="4" xfId="0" applyFont="1" applyFill="1" applyBorder="1" applyAlignment="1" applyProtection="1">
      <alignment horizontal="center"/>
      <protection locked="0"/>
    </xf>
    <xf numFmtId="2" fontId="5" fillId="0" borderId="3" xfId="0" applyNumberFormat="1" applyFont="1" applyFill="1" applyBorder="1" applyAlignment="1" applyProtection="1">
      <alignment horizontal="center"/>
    </xf>
    <xf numFmtId="3" fontId="5" fillId="2" borderId="1" xfId="0" applyNumberFormat="1" applyFont="1" applyFill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0" fontId="5" fillId="2" borderId="0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10" fillId="2" borderId="2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29" fillId="0" borderId="5" xfId="0" applyFont="1" applyFill="1" applyBorder="1" applyAlignment="1">
      <alignment horizontal="left" wrapText="1"/>
    </xf>
    <xf numFmtId="0" fontId="29" fillId="0" borderId="6" xfId="0" applyFont="1" applyFill="1" applyBorder="1" applyAlignment="1">
      <alignment horizontal="left" wrapText="1"/>
    </xf>
    <xf numFmtId="0" fontId="29" fillId="0" borderId="7" xfId="0" applyFont="1" applyFill="1" applyBorder="1" applyAlignment="1">
      <alignment horizontal="left" wrapText="1"/>
    </xf>
    <xf numFmtId="0" fontId="29" fillId="0" borderId="10" xfId="0" applyFont="1" applyFill="1" applyBorder="1" applyAlignment="1">
      <alignment horizontal="left" wrapText="1"/>
    </xf>
    <xf numFmtId="0" fontId="29" fillId="0" borderId="11" xfId="0" applyFont="1" applyFill="1" applyBorder="1" applyAlignment="1">
      <alignment horizontal="left" wrapText="1"/>
    </xf>
    <xf numFmtId="0" fontId="29" fillId="0" borderId="12" xfId="0" applyFont="1" applyFill="1" applyBorder="1" applyAlignment="1">
      <alignment horizontal="left" wrapText="1"/>
    </xf>
    <xf numFmtId="0" fontId="25" fillId="0" borderId="5" xfId="0" applyFont="1" applyFill="1" applyBorder="1" applyAlignment="1">
      <alignment horizontal="center" wrapText="1"/>
    </xf>
    <xf numFmtId="0" fontId="25" fillId="0" borderId="6" xfId="0" applyFont="1" applyFill="1" applyBorder="1" applyAlignment="1">
      <alignment horizontal="center" wrapText="1"/>
    </xf>
    <xf numFmtId="0" fontId="25" fillId="0" borderId="7" xfId="0" applyFont="1" applyFill="1" applyBorder="1" applyAlignment="1">
      <alignment horizontal="center" wrapText="1"/>
    </xf>
    <xf numFmtId="0" fontId="25" fillId="0" borderId="8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 wrapText="1"/>
    </xf>
    <xf numFmtId="0" fontId="25" fillId="0" borderId="9" xfId="0" applyFont="1" applyFill="1" applyBorder="1" applyAlignment="1">
      <alignment horizontal="center" wrapText="1"/>
    </xf>
    <xf numFmtId="0" fontId="25" fillId="0" borderId="10" xfId="0" applyFont="1" applyFill="1" applyBorder="1" applyAlignment="1">
      <alignment horizontal="center" wrapText="1"/>
    </xf>
    <xf numFmtId="0" fontId="25" fillId="0" borderId="11" xfId="0" applyFont="1" applyFill="1" applyBorder="1" applyAlignment="1">
      <alignment horizontal="center" wrapText="1"/>
    </xf>
    <xf numFmtId="0" fontId="25" fillId="0" borderId="12" xfId="0" applyFont="1" applyFill="1" applyBorder="1" applyAlignment="1">
      <alignment horizontal="center" wrapText="1"/>
    </xf>
    <xf numFmtId="0" fontId="0" fillId="2" borderId="0" xfId="0" applyFill="1" applyAlignment="1">
      <alignment horizontal="center"/>
    </xf>
    <xf numFmtId="0" fontId="4" fillId="3" borderId="0" xfId="0" applyFont="1" applyFill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5" fillId="5" borderId="0" xfId="0" applyFont="1" applyFill="1" applyAlignment="1">
      <alignment horizontal="left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/>
    </xf>
    <xf numFmtId="0" fontId="18" fillId="2" borderId="23" xfId="0" applyFont="1" applyFill="1" applyBorder="1" applyAlignment="1">
      <alignment horizontal="center" vertical="center" wrapText="1"/>
    </xf>
    <xf numFmtId="0" fontId="18" fillId="2" borderId="24" xfId="0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left" vertical="center" wrapText="1"/>
    </xf>
    <xf numFmtId="0" fontId="5" fillId="2" borderId="16" xfId="0" applyFont="1" applyFill="1" applyBorder="1" applyAlignment="1">
      <alignment horizontal="left" vertical="center" wrapText="1"/>
    </xf>
    <xf numFmtId="0" fontId="5" fillId="2" borderId="15" xfId="0" applyFont="1" applyFill="1" applyBorder="1" applyAlignment="1">
      <alignment horizontal="left" vertical="center" wrapText="1"/>
    </xf>
    <xf numFmtId="0" fontId="27" fillId="2" borderId="26" xfId="0" applyFont="1" applyFill="1" applyBorder="1" applyAlignment="1">
      <alignment horizontal="left"/>
    </xf>
    <xf numFmtId="0" fontId="27" fillId="2" borderId="27" xfId="0" applyFont="1" applyFill="1" applyBorder="1" applyAlignment="1">
      <alignment horizontal="left"/>
    </xf>
    <xf numFmtId="0" fontId="27" fillId="2" borderId="28" xfId="0" applyFont="1" applyFill="1" applyBorder="1" applyAlignment="1">
      <alignment horizontal="left"/>
    </xf>
    <xf numFmtId="0" fontId="33" fillId="5" borderId="0" xfId="0" applyFont="1" applyFill="1" applyAlignment="1"/>
    <xf numFmtId="0" fontId="25" fillId="7" borderId="13" xfId="0" applyFont="1" applyFill="1" applyBorder="1" applyAlignment="1">
      <alignment horizontal="center"/>
    </xf>
    <xf numFmtId="0" fontId="5" fillId="2" borderId="29" xfId="0" applyFont="1" applyFill="1" applyBorder="1" applyAlignment="1">
      <alignment horizontal="left"/>
    </xf>
    <xf numFmtId="0" fontId="5" fillId="2" borderId="17" xfId="0" applyFont="1" applyFill="1" applyBorder="1" applyAlignment="1">
      <alignment horizontal="left"/>
    </xf>
    <xf numFmtId="0" fontId="5" fillId="2" borderId="30" xfId="0" applyFont="1" applyFill="1" applyBorder="1" applyAlignment="1">
      <alignment horizontal="left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3" xfId="0" applyFont="1" applyFill="1" applyBorder="1" applyAlignment="1">
      <alignment horizontal="left" wrapText="1"/>
    </xf>
    <xf numFmtId="0" fontId="5" fillId="0" borderId="8" xfId="0" applyFont="1" applyBorder="1" applyAlignment="1">
      <alignment horizontal="left" vertical="center"/>
    </xf>
    <xf numFmtId="0" fontId="14" fillId="0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wrapText="1"/>
    </xf>
    <xf numFmtId="165" fontId="5" fillId="0" borderId="1" xfId="0" applyNumberFormat="1" applyFont="1" applyFill="1" applyBorder="1" applyAlignment="1">
      <alignment horizontal="center"/>
    </xf>
    <xf numFmtId="0" fontId="5" fillId="0" borderId="3" xfId="0" applyFont="1" applyFill="1" applyBorder="1" applyAlignment="1" applyProtection="1">
      <alignment horizontal="center"/>
      <protection locked="0"/>
    </xf>
    <xf numFmtId="0" fontId="5" fillId="0" borderId="2" xfId="0" applyFont="1" applyFill="1" applyBorder="1" applyAlignment="1" applyProtection="1">
      <alignment horizontal="center"/>
    </xf>
    <xf numFmtId="0" fontId="5" fillId="0" borderId="4" xfId="0" applyFont="1" applyFill="1" applyBorder="1" applyAlignment="1" applyProtection="1">
      <alignment horizontal="center"/>
    </xf>
    <xf numFmtId="0" fontId="14" fillId="0" borderId="5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6" fillId="2" borderId="2" xfId="0" applyFont="1" applyFill="1" applyBorder="1" applyAlignment="1" applyProtection="1">
      <alignment horizontal="center"/>
      <protection locked="0"/>
    </xf>
    <xf numFmtId="0" fontId="6" fillId="2" borderId="3" xfId="0" applyFont="1" applyFill="1" applyBorder="1" applyAlignment="1" applyProtection="1">
      <alignment horizontal="center"/>
      <protection locked="0"/>
    </xf>
    <xf numFmtId="0" fontId="6" fillId="2" borderId="4" xfId="0" applyFont="1" applyFill="1" applyBorder="1" applyAlignment="1" applyProtection="1">
      <alignment horizontal="center"/>
      <protection locked="0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15" fillId="0" borderId="2" xfId="0" applyFont="1" applyBorder="1" applyAlignment="1">
      <alignment horizontal="left"/>
    </xf>
    <xf numFmtId="0" fontId="15" fillId="0" borderId="3" xfId="0" applyFont="1" applyBorder="1" applyAlignment="1">
      <alignment horizontal="left"/>
    </xf>
    <xf numFmtId="0" fontId="15" fillId="0" borderId="4" xfId="0" applyFont="1" applyBorder="1" applyAlignment="1">
      <alignment horizontal="left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1" fillId="4" borderId="0" xfId="0" applyFont="1" applyFill="1" applyAlignment="1">
      <alignment horizontal="center"/>
    </xf>
    <xf numFmtId="0" fontId="31" fillId="4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31" fillId="5" borderId="0" xfId="0" applyFont="1" applyFill="1" applyAlignment="1">
      <alignment horizontal="left"/>
    </xf>
    <xf numFmtId="0" fontId="5" fillId="2" borderId="0" xfId="0" applyFont="1" applyFill="1" applyAlignment="1">
      <alignment horizontal="center" vertical="center"/>
    </xf>
    <xf numFmtId="0" fontId="15" fillId="2" borderId="1" xfId="0" applyFont="1" applyFill="1" applyBorder="1" applyAlignment="1">
      <alignment horizontal="left" vertical="center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>
              <a:defRPr lang="en-US"/>
            </a:pPr>
            <a:r>
              <a:rPr lang="es-MX"/>
              <a:t>Linha</a:t>
            </a:r>
            <a:r>
              <a:rPr lang="es-MX" baseline="0"/>
              <a:t> de </a:t>
            </a:r>
            <a:r>
              <a:rPr lang="es-MX"/>
              <a:t>Base Energética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821006346184228"/>
          <c:y val="0.15789837018036301"/>
          <c:w val="0.69981739754402361"/>
          <c:h val="0.535174615911864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Precalentamiento!$H$137</c:f>
              <c:strCache>
                <c:ptCount val="1"/>
                <c:pt idx="0">
                  <c:v>IDE Base</c:v>
                </c:pt>
              </c:strCache>
            </c:strRef>
          </c:tx>
          <c:invertIfNegative val="0"/>
          <c:cat>
            <c:strRef>
              <c:f>Precalentamiento!$A$140:$A$146</c:f>
              <c:strCache>
                <c:ptCount val="7"/>
                <c:pt idx="0">
                  <c:v>P 1</c:v>
                </c:pt>
                <c:pt idx="1">
                  <c:v>P 2</c:v>
                </c:pt>
                <c:pt idx="2">
                  <c:v>P 3</c:v>
                </c:pt>
                <c:pt idx="3">
                  <c:v>P 4</c:v>
                </c:pt>
                <c:pt idx="4">
                  <c:v>P 5</c:v>
                </c:pt>
                <c:pt idx="5">
                  <c:v>P 6</c:v>
                </c:pt>
                <c:pt idx="6">
                  <c:v>P 7</c:v>
                </c:pt>
              </c:strCache>
            </c:strRef>
          </c:cat>
          <c:val>
            <c:numRef>
              <c:f>Precalentamiento!$H$140:$H$146</c:f>
              <c:numCache>
                <c:formatCode>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Precalentamiento!$H$160</c:f>
              <c:strCache>
                <c:ptCount val="1"/>
                <c:pt idx="0">
                  <c:v>IDE Estimado</c:v>
                </c:pt>
              </c:strCache>
            </c:strRef>
          </c:tx>
          <c:invertIfNegative val="0"/>
          <c:cat>
            <c:strRef>
              <c:f>Precalentamiento!$A$140:$A$146</c:f>
              <c:strCache>
                <c:ptCount val="7"/>
                <c:pt idx="0">
                  <c:v>P 1</c:v>
                </c:pt>
                <c:pt idx="1">
                  <c:v>P 2</c:v>
                </c:pt>
                <c:pt idx="2">
                  <c:v>P 3</c:v>
                </c:pt>
                <c:pt idx="3">
                  <c:v>P 4</c:v>
                </c:pt>
                <c:pt idx="4">
                  <c:v>P 5</c:v>
                </c:pt>
                <c:pt idx="5">
                  <c:v>P 6</c:v>
                </c:pt>
                <c:pt idx="6">
                  <c:v>P 7</c:v>
                </c:pt>
              </c:strCache>
            </c:strRef>
          </c:cat>
          <c:val>
            <c:numRef>
              <c:f>Precalentamiento!$H$163:$H$169</c:f>
              <c:numCache>
                <c:formatCode>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752896"/>
        <c:axId val="90754432"/>
      </c:barChart>
      <c:lineChart>
        <c:grouping val="standard"/>
        <c:varyColors val="0"/>
        <c:ser>
          <c:idx val="2"/>
          <c:order val="2"/>
          <c:tx>
            <c:strRef>
              <c:f>Precalentamiento!$D$181</c:f>
              <c:strCache>
                <c:ptCount val="1"/>
                <c:pt idx="0">
                  <c:v>IMDE Estimado</c:v>
                </c:pt>
              </c:strCache>
            </c:strRef>
          </c:tx>
          <c:val>
            <c:numRef>
              <c:f>Precalentamiento!$D$183:$D$189</c:f>
              <c:numCache>
                <c:formatCode>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62624"/>
        <c:axId val="90760704"/>
      </c:lineChart>
      <c:catAx>
        <c:axId val="90752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 lang="en-US"/>
            </a:pPr>
            <a:endParaRPr lang="pt-BR"/>
          </a:p>
        </c:txPr>
        <c:crossAx val="90754432"/>
        <c:crosses val="autoZero"/>
        <c:auto val="1"/>
        <c:lblAlgn val="ctr"/>
        <c:lblOffset val="100"/>
        <c:noMultiLvlLbl val="0"/>
      </c:catAx>
      <c:valAx>
        <c:axId val="90754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lang="en-US"/>
                </a:pPr>
                <a:r>
                  <a:rPr lang="es-MX"/>
                  <a:t>Valores indicadores</a:t>
                </a:r>
              </a:p>
            </c:rich>
          </c:tx>
          <c:layout>
            <c:manualLayout>
              <c:xMode val="edge"/>
              <c:yMode val="edge"/>
              <c:x val="0.11761967254093213"/>
              <c:y val="0.1539599110620744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 lang="en-US"/>
            </a:pPr>
            <a:endParaRPr lang="pt-BR"/>
          </a:p>
        </c:txPr>
        <c:crossAx val="90752896"/>
        <c:crosses val="autoZero"/>
        <c:crossBetween val="between"/>
      </c:valAx>
      <c:valAx>
        <c:axId val="90760704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lang="en-US"/>
                </a:pPr>
                <a:r>
                  <a:rPr lang="es-ES"/>
                  <a:t>Indice de mejora %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pt-BR"/>
          </a:p>
        </c:txPr>
        <c:crossAx val="90762624"/>
        <c:crosses val="max"/>
        <c:crossBetween val="between"/>
      </c:valAx>
      <c:catAx>
        <c:axId val="90762624"/>
        <c:scaling>
          <c:orientation val="minMax"/>
        </c:scaling>
        <c:delete val="1"/>
        <c:axPos val="b"/>
        <c:majorTickMark val="out"/>
        <c:minorTickMark val="none"/>
        <c:tickLblPos val="none"/>
        <c:crossAx val="90760704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2">
                <a:lumMod val="15000"/>
                <a:lumOff val="85000"/>
              </a:schemeClr>
            </a:solidFill>
          </a:ln>
          <a:effectLst/>
        </c:spPr>
        <c:txPr>
          <a:bodyPr/>
          <a:lstStyle/>
          <a:p>
            <a:pPr rtl="0">
              <a:defRPr lang="en-US"/>
            </a:pPr>
            <a:endParaRPr lang="pt-BR"/>
          </a:p>
        </c:txPr>
      </c:dTable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 algn="ctr" rtl="0">
        <a:defRPr lang="es-MX" sz="900" b="1" i="0" u="none" strike="noStrike" kern="1200" baseline="0">
          <a:solidFill>
            <a:srgbClr val="1F497D"/>
          </a:solidFill>
          <a:latin typeface="+mn-lt"/>
          <a:ea typeface="+mn-ea"/>
          <a:cs typeface="+mn-cs"/>
        </a:defRPr>
      </a:pPr>
      <a:endParaRPr lang="pt-BR"/>
    </a:p>
  </c:txPr>
  <c:printSettings>
    <c:headerFooter/>
    <c:pageMargins b="0.750000000000005" l="0.70000000000000362" r="0.70000000000000362" t="0.750000000000005" header="0.30000000000000032" footer="0.30000000000000032"/>
    <c:pageSetup orientation="portrait"/>
  </c:printSettings>
</c:chartSpace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238126</xdr:colOff>
      <xdr:row>199</xdr:row>
      <xdr:rowOff>120650</xdr:rowOff>
    </xdr:from>
    <xdr:to>
      <xdr:col>15</xdr:col>
      <xdr:colOff>63501</xdr:colOff>
      <xdr:row>215</xdr:row>
      <xdr:rowOff>63500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121</xdr:row>
          <xdr:rowOff>57150</xdr:rowOff>
        </xdr:from>
        <xdr:to>
          <xdr:col>7</xdr:col>
          <xdr:colOff>638175</xdr:colOff>
          <xdr:row>121</xdr:row>
          <xdr:rowOff>200025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122</xdr:row>
          <xdr:rowOff>47625</xdr:rowOff>
        </xdr:from>
        <xdr:to>
          <xdr:col>7</xdr:col>
          <xdr:colOff>638175</xdr:colOff>
          <xdr:row>122</xdr:row>
          <xdr:rowOff>228600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361950</xdr:colOff>
          <xdr:row>121</xdr:row>
          <xdr:rowOff>66675</xdr:rowOff>
        </xdr:from>
        <xdr:to>
          <xdr:col>12</xdr:col>
          <xdr:colOff>28575</xdr:colOff>
          <xdr:row>121</xdr:row>
          <xdr:rowOff>228600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361950</xdr:colOff>
          <xdr:row>122</xdr:row>
          <xdr:rowOff>66675</xdr:rowOff>
        </xdr:from>
        <xdr:to>
          <xdr:col>12</xdr:col>
          <xdr:colOff>19050</xdr:colOff>
          <xdr:row>122</xdr:row>
          <xdr:rowOff>238125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371475</xdr:colOff>
          <xdr:row>123</xdr:row>
          <xdr:rowOff>0</xdr:rowOff>
        </xdr:from>
        <xdr:to>
          <xdr:col>12</xdr:col>
          <xdr:colOff>38100</xdr:colOff>
          <xdr:row>123</xdr:row>
          <xdr:rowOff>180975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209550</xdr:colOff>
          <xdr:row>121</xdr:row>
          <xdr:rowOff>76200</xdr:rowOff>
        </xdr:from>
        <xdr:to>
          <xdr:col>16</xdr:col>
          <xdr:colOff>9525</xdr:colOff>
          <xdr:row>121</xdr:row>
          <xdr:rowOff>238125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219075</xdr:colOff>
          <xdr:row>122</xdr:row>
          <xdr:rowOff>57150</xdr:rowOff>
        </xdr:from>
        <xdr:to>
          <xdr:col>16</xdr:col>
          <xdr:colOff>19050</xdr:colOff>
          <xdr:row>122</xdr:row>
          <xdr:rowOff>238125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219075</xdr:colOff>
          <xdr:row>123</xdr:row>
          <xdr:rowOff>0</xdr:rowOff>
        </xdr:from>
        <xdr:to>
          <xdr:col>16</xdr:col>
          <xdr:colOff>38100</xdr:colOff>
          <xdr:row>123</xdr:row>
          <xdr:rowOff>200025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647700</xdr:colOff>
          <xdr:row>121</xdr:row>
          <xdr:rowOff>95250</xdr:rowOff>
        </xdr:from>
        <xdr:to>
          <xdr:col>2</xdr:col>
          <xdr:colOff>9525</xdr:colOff>
          <xdr:row>121</xdr:row>
          <xdr:rowOff>238125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647700</xdr:colOff>
          <xdr:row>122</xdr:row>
          <xdr:rowOff>66675</xdr:rowOff>
        </xdr:from>
        <xdr:to>
          <xdr:col>2</xdr:col>
          <xdr:colOff>9525</xdr:colOff>
          <xdr:row>122</xdr:row>
          <xdr:rowOff>209550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657225</xdr:colOff>
          <xdr:row>122</xdr:row>
          <xdr:rowOff>352425</xdr:rowOff>
        </xdr:from>
        <xdr:to>
          <xdr:col>2</xdr:col>
          <xdr:colOff>19050</xdr:colOff>
          <xdr:row>123</xdr:row>
          <xdr:rowOff>142875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251"/>
  <sheetViews>
    <sheetView showGridLines="0" tabSelected="1" view="pageLayout" zoomScale="90" zoomScalePageLayoutView="90" workbookViewId="0">
      <selection activeCell="A244" sqref="A244:Q244"/>
    </sheetView>
  </sheetViews>
  <sheetFormatPr defaultColWidth="11.28515625" defaultRowHeight="15" x14ac:dyDescent="0.25"/>
  <cols>
    <col min="1" max="1" width="6.85546875" customWidth="1"/>
    <col min="2" max="2" width="12.85546875" customWidth="1"/>
    <col min="3" max="3" width="3.85546875" customWidth="1"/>
    <col min="4" max="4" width="3.7109375" customWidth="1"/>
    <col min="5" max="5" width="5.85546875" customWidth="1"/>
    <col min="6" max="6" width="5.28515625" customWidth="1"/>
    <col min="7" max="7" width="4.85546875" customWidth="1"/>
    <col min="8" max="8" width="8.7109375" customWidth="1"/>
    <col min="9" max="9" width="4.85546875" customWidth="1"/>
    <col min="10" max="10" width="4" customWidth="1"/>
    <col min="11" max="11" width="5.28515625" customWidth="1"/>
    <col min="12" max="12" width="4.28515625" customWidth="1"/>
    <col min="13" max="13" width="6.140625" customWidth="1"/>
    <col min="14" max="14" width="5.28515625" customWidth="1"/>
    <col min="15" max="15" width="4" customWidth="1"/>
    <col min="16" max="16" width="4.28515625" customWidth="1"/>
    <col min="17" max="17" width="6.85546875" customWidth="1"/>
  </cols>
  <sheetData>
    <row r="1" spans="1:17" ht="6" customHeight="1" x14ac:dyDescent="0.25">
      <c r="A1" s="224"/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</row>
    <row r="2" spans="1:17" ht="10.5" customHeight="1" x14ac:dyDescent="0.25">
      <c r="A2" s="225"/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</row>
    <row r="3" spans="1:17" x14ac:dyDescent="0.25">
      <c r="A3" s="226" t="s">
        <v>38</v>
      </c>
      <c r="B3" s="228"/>
      <c r="C3" s="226"/>
      <c r="D3" s="227"/>
      <c r="E3" s="227"/>
      <c r="F3" s="227"/>
      <c r="G3" s="227"/>
      <c r="H3" s="227"/>
      <c r="I3" s="228"/>
      <c r="J3" s="226" t="s">
        <v>39</v>
      </c>
      <c r="K3" s="227"/>
      <c r="L3" s="227"/>
      <c r="M3" s="227"/>
      <c r="N3" s="228"/>
      <c r="O3" s="229"/>
      <c r="P3" s="229"/>
      <c r="Q3" s="229"/>
    </row>
    <row r="4" spans="1:17" x14ac:dyDescent="0.25">
      <c r="A4" s="226" t="s">
        <v>40</v>
      </c>
      <c r="B4" s="228"/>
      <c r="C4" s="226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8"/>
    </row>
    <row r="5" spans="1:17" ht="7.5" customHeight="1" x14ac:dyDescent="0.25">
      <c r="A5" s="298"/>
      <c r="B5" s="298"/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/>
    </row>
    <row r="6" spans="1:17" ht="13.7" customHeight="1" x14ac:dyDescent="0.25">
      <c r="A6" s="299" t="s">
        <v>179</v>
      </c>
      <c r="B6" s="300"/>
      <c r="C6" s="300"/>
      <c r="D6" s="300"/>
      <c r="E6" s="300"/>
      <c r="F6" s="300"/>
      <c r="G6" s="300"/>
      <c r="H6" s="300"/>
      <c r="I6" s="300"/>
      <c r="J6" s="300"/>
      <c r="K6" s="300"/>
      <c r="L6" s="300"/>
      <c r="M6" s="300"/>
      <c r="N6" s="300"/>
      <c r="O6" s="300"/>
      <c r="P6" s="300"/>
      <c r="Q6" s="300"/>
    </row>
    <row r="7" spans="1:17" ht="11.25" customHeight="1" x14ac:dyDescent="0.25">
      <c r="A7" s="301"/>
      <c r="B7" s="301"/>
      <c r="C7" s="301"/>
      <c r="D7" s="301"/>
      <c r="E7" s="301"/>
      <c r="F7" s="301"/>
      <c r="G7" s="301"/>
      <c r="H7" s="301"/>
      <c r="I7" s="301"/>
      <c r="J7" s="301"/>
      <c r="K7" s="301"/>
      <c r="L7" s="301"/>
      <c r="M7" s="301"/>
      <c r="N7" s="301"/>
      <c r="O7" s="301"/>
      <c r="P7" s="301"/>
      <c r="Q7" s="301"/>
    </row>
    <row r="8" spans="1:17" ht="13.7" customHeight="1" x14ac:dyDescent="0.25">
      <c r="A8" s="302" t="s">
        <v>180</v>
      </c>
      <c r="B8" s="302"/>
      <c r="C8" s="302"/>
      <c r="D8" s="302"/>
      <c r="E8" s="302"/>
      <c r="F8" s="302"/>
      <c r="G8" s="302"/>
      <c r="H8" s="302"/>
      <c r="I8" s="302"/>
      <c r="J8" s="302"/>
      <c r="K8" s="302"/>
      <c r="L8" s="302"/>
      <c r="M8" s="302"/>
      <c r="N8" s="302"/>
      <c r="O8" s="302"/>
      <c r="P8" s="302"/>
      <c r="Q8" s="302"/>
    </row>
    <row r="9" spans="1:17" ht="6.75" customHeight="1" x14ac:dyDescent="0.25">
      <c r="A9" s="303"/>
      <c r="B9" s="303"/>
      <c r="C9" s="303"/>
      <c r="D9" s="303"/>
      <c r="E9" s="303"/>
      <c r="F9" s="303"/>
      <c r="G9" s="303"/>
      <c r="H9" s="303"/>
      <c r="I9" s="303"/>
      <c r="J9" s="303"/>
      <c r="K9" s="303"/>
      <c r="L9" s="303"/>
      <c r="M9" s="303"/>
      <c r="N9" s="303"/>
      <c r="O9" s="303"/>
      <c r="P9" s="303"/>
      <c r="Q9" s="303"/>
    </row>
    <row r="10" spans="1:17" x14ac:dyDescent="0.25">
      <c r="A10" s="304" t="s">
        <v>41</v>
      </c>
      <c r="B10" s="304"/>
      <c r="C10" s="304"/>
      <c r="D10" s="304"/>
      <c r="E10" s="304"/>
      <c r="F10" s="304"/>
      <c r="G10" s="304"/>
      <c r="H10" s="304"/>
      <c r="I10" s="304"/>
      <c r="J10" s="304"/>
      <c r="K10" s="304"/>
      <c r="L10" s="304"/>
      <c r="M10" s="304"/>
      <c r="N10" s="304"/>
      <c r="O10" s="304"/>
      <c r="P10" s="304"/>
      <c r="Q10" s="304"/>
    </row>
    <row r="11" spans="1:17" x14ac:dyDescent="0.25">
      <c r="A11" s="231"/>
      <c r="B11" s="232"/>
      <c r="C11" s="232"/>
      <c r="D11" s="232"/>
      <c r="E11" s="232"/>
      <c r="F11" s="232"/>
      <c r="G11" s="232"/>
      <c r="H11" s="232"/>
      <c r="I11" s="232"/>
      <c r="J11" s="232"/>
      <c r="K11" s="232"/>
      <c r="L11" s="232"/>
      <c r="M11" s="232"/>
      <c r="N11" s="232"/>
      <c r="O11" s="232"/>
      <c r="P11" s="232"/>
      <c r="Q11" s="233"/>
    </row>
    <row r="12" spans="1:17" x14ac:dyDescent="0.25">
      <c r="A12" s="234"/>
      <c r="B12" s="235"/>
      <c r="C12" s="235"/>
      <c r="D12" s="235"/>
      <c r="E12" s="235"/>
      <c r="F12" s="235"/>
      <c r="G12" s="235"/>
      <c r="H12" s="235"/>
      <c r="I12" s="235"/>
      <c r="J12" s="235"/>
      <c r="K12" s="235"/>
      <c r="L12" s="235"/>
      <c r="M12" s="235"/>
      <c r="N12" s="235"/>
      <c r="O12" s="235"/>
      <c r="P12" s="235"/>
      <c r="Q12" s="236"/>
    </row>
    <row r="13" spans="1:17" x14ac:dyDescent="0.25">
      <c r="A13" s="234"/>
      <c r="B13" s="235"/>
      <c r="C13" s="235"/>
      <c r="D13" s="235"/>
      <c r="E13" s="235"/>
      <c r="F13" s="235"/>
      <c r="G13" s="235"/>
      <c r="H13" s="235"/>
      <c r="I13" s="235"/>
      <c r="J13" s="235"/>
      <c r="K13" s="235"/>
      <c r="L13" s="235"/>
      <c r="M13" s="235"/>
      <c r="N13" s="235"/>
      <c r="O13" s="235"/>
      <c r="P13" s="235"/>
      <c r="Q13" s="236"/>
    </row>
    <row r="14" spans="1:17" x14ac:dyDescent="0.25">
      <c r="A14" s="237"/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3"/>
    </row>
    <row r="15" spans="1:17" x14ac:dyDescent="0.25">
      <c r="A15" s="238" t="s">
        <v>99</v>
      </c>
      <c r="B15" s="239"/>
      <c r="C15" s="239"/>
      <c r="D15" s="239"/>
      <c r="E15" s="239"/>
      <c r="F15" s="239"/>
      <c r="G15" s="239"/>
      <c r="H15" s="239"/>
      <c r="I15" s="239"/>
      <c r="J15" s="239"/>
      <c r="K15" s="239"/>
      <c r="L15" s="239"/>
      <c r="M15" s="239"/>
      <c r="N15" s="239"/>
      <c r="O15" s="239"/>
      <c r="P15" s="239"/>
      <c r="Q15" s="240"/>
    </row>
    <row r="16" spans="1:17" x14ac:dyDescent="0.25">
      <c r="A16" s="234"/>
      <c r="B16" s="235"/>
      <c r="C16" s="235"/>
      <c r="D16" s="235"/>
      <c r="E16" s="235"/>
      <c r="F16" s="235"/>
      <c r="G16" s="235"/>
      <c r="H16" s="235"/>
      <c r="I16" s="235"/>
      <c r="J16" s="235"/>
      <c r="K16" s="235"/>
      <c r="L16" s="235"/>
      <c r="M16" s="235"/>
      <c r="N16" s="235"/>
      <c r="O16" s="235"/>
      <c r="P16" s="235"/>
      <c r="Q16" s="236"/>
    </row>
    <row r="17" spans="1:17" x14ac:dyDescent="0.25">
      <c r="A17" s="234"/>
      <c r="B17" s="235"/>
      <c r="C17" s="235"/>
      <c r="D17" s="235"/>
      <c r="E17" s="235"/>
      <c r="F17" s="235"/>
      <c r="G17" s="235"/>
      <c r="H17" s="235"/>
      <c r="I17" s="235"/>
      <c r="J17" s="235"/>
      <c r="K17" s="235"/>
      <c r="L17" s="235"/>
      <c r="M17" s="235"/>
      <c r="N17" s="235"/>
      <c r="O17" s="235"/>
      <c r="P17" s="235"/>
      <c r="Q17" s="236"/>
    </row>
    <row r="18" spans="1:17" x14ac:dyDescent="0.25">
      <c r="A18" s="237"/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3"/>
    </row>
    <row r="19" spans="1:17" x14ac:dyDescent="0.25">
      <c r="A19" s="238" t="s">
        <v>100</v>
      </c>
      <c r="B19" s="239"/>
      <c r="C19" s="239"/>
      <c r="D19" s="239"/>
      <c r="E19" s="240"/>
      <c r="F19" s="241"/>
      <c r="G19" s="242"/>
      <c r="H19" s="242"/>
      <c r="I19" s="242"/>
      <c r="J19" s="242"/>
      <c r="K19" s="242"/>
      <c r="L19" s="242"/>
      <c r="M19" s="242"/>
      <c r="N19" s="242"/>
      <c r="O19" s="242"/>
      <c r="P19" s="242"/>
      <c r="Q19" s="243"/>
    </row>
    <row r="20" spans="1:17" x14ac:dyDescent="0.25">
      <c r="A20" s="292" t="s">
        <v>42</v>
      </c>
      <c r="B20" s="293"/>
      <c r="C20" s="293"/>
      <c r="D20" s="293"/>
      <c r="E20" s="294"/>
      <c r="F20" s="295"/>
      <c r="G20" s="296"/>
      <c r="H20" s="296"/>
      <c r="I20" s="296"/>
      <c r="J20" s="296"/>
      <c r="K20" s="296"/>
      <c r="L20" s="296"/>
      <c r="M20" s="296"/>
      <c r="N20" s="296"/>
      <c r="O20" s="296"/>
      <c r="P20" s="296"/>
      <c r="Q20" s="297"/>
    </row>
    <row r="21" spans="1:17" ht="17.25" customHeight="1" x14ac:dyDescent="0.25">
      <c r="A21" s="226"/>
      <c r="B21" s="227"/>
      <c r="C21" s="227"/>
      <c r="D21" s="227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227"/>
    </row>
    <row r="22" spans="1:17" ht="9.75" customHeight="1" x14ac:dyDescent="0.25">
      <c r="A22" s="173"/>
      <c r="B22" s="173"/>
      <c r="C22" s="173"/>
      <c r="D22" s="173"/>
      <c r="E22" s="173"/>
      <c r="F22" s="173"/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</row>
    <row r="23" spans="1:17" ht="13.9" customHeight="1" x14ac:dyDescent="0.25">
      <c r="A23" s="230" t="s">
        <v>181</v>
      </c>
      <c r="B23" s="230"/>
      <c r="C23" s="230"/>
      <c r="D23" s="230"/>
      <c r="E23" s="230"/>
      <c r="F23" s="230"/>
      <c r="G23" s="230"/>
      <c r="H23" s="230"/>
      <c r="I23" s="230"/>
      <c r="J23" s="230"/>
      <c r="K23" s="230"/>
      <c r="L23" s="230"/>
      <c r="M23" s="230"/>
      <c r="N23" s="230"/>
      <c r="O23" s="230"/>
      <c r="P23" s="230"/>
      <c r="Q23" s="230"/>
    </row>
    <row r="24" spans="1:17" ht="11.1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3.9" customHeight="1" x14ac:dyDescent="0.25">
      <c r="A25" s="2"/>
      <c r="B25" s="3" t="s">
        <v>43</v>
      </c>
      <c r="C25" s="3"/>
      <c r="D25" s="3"/>
      <c r="E25" s="2"/>
      <c r="F25" s="3" t="s">
        <v>101</v>
      </c>
      <c r="G25" s="3"/>
      <c r="H25" s="3"/>
      <c r="I25" s="2"/>
      <c r="J25" s="3" t="s">
        <v>102</v>
      </c>
      <c r="K25" s="3"/>
      <c r="L25" s="3"/>
      <c r="M25" s="3"/>
      <c r="N25" s="1"/>
      <c r="O25" s="1"/>
      <c r="P25" s="1"/>
      <c r="Q25" s="1"/>
    </row>
    <row r="26" spans="1:17" x14ac:dyDescent="0.25">
      <c r="A26" s="4"/>
      <c r="B26" s="3"/>
      <c r="C26" s="3"/>
      <c r="D26" s="3"/>
      <c r="E26" s="4"/>
      <c r="F26" s="3"/>
      <c r="G26" s="61" t="s">
        <v>103</v>
      </c>
      <c r="H26" s="3"/>
      <c r="I26" s="4"/>
      <c r="J26" s="53"/>
      <c r="K26" s="53"/>
      <c r="L26" s="53"/>
      <c r="M26" s="53"/>
      <c r="N26" s="54"/>
      <c r="O26" s="1"/>
      <c r="P26" s="1"/>
      <c r="Q26" s="1"/>
    </row>
    <row r="27" spans="1:17" x14ac:dyDescent="0.25">
      <c r="A27" s="2"/>
      <c r="B27" s="3" t="s">
        <v>44</v>
      </c>
      <c r="C27" s="3"/>
      <c r="E27" s="3" t="s">
        <v>0</v>
      </c>
      <c r="F27" s="3"/>
      <c r="G27" s="286"/>
      <c r="H27" s="287"/>
      <c r="I27" s="287"/>
      <c r="J27" s="287"/>
      <c r="K27" s="288"/>
      <c r="L27" s="6"/>
      <c r="M27" s="6"/>
      <c r="N27" s="1"/>
      <c r="O27" s="1"/>
      <c r="P27" s="1"/>
      <c r="Q27" s="1"/>
    </row>
    <row r="28" spans="1:17" x14ac:dyDescent="0.25">
      <c r="A28" s="4"/>
      <c r="B28" s="3"/>
      <c r="C28" s="3"/>
      <c r="D28" s="3"/>
      <c r="E28" s="3"/>
      <c r="F28" s="3"/>
      <c r="G28" s="5"/>
      <c r="H28" s="5"/>
      <c r="I28" s="5"/>
      <c r="J28" s="5"/>
      <c r="K28" s="5"/>
      <c r="L28" s="6"/>
      <c r="M28" s="6"/>
      <c r="N28" s="1"/>
      <c r="O28" s="1"/>
      <c r="P28" s="1"/>
      <c r="Q28" s="1"/>
    </row>
    <row r="29" spans="1:17" x14ac:dyDescent="0.25">
      <c r="A29" s="136" t="s">
        <v>50</v>
      </c>
      <c r="B29" s="136"/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</row>
    <row r="30" spans="1:17" x14ac:dyDescent="0.25">
      <c r="A30" s="85" t="s">
        <v>1</v>
      </c>
      <c r="B30" s="86"/>
      <c r="C30" s="86"/>
      <c r="D30" s="86"/>
      <c r="E30" s="87"/>
      <c r="F30" s="88" t="s">
        <v>2</v>
      </c>
      <c r="G30" s="88"/>
      <c r="H30" s="88"/>
      <c r="I30" s="88"/>
      <c r="J30" s="88"/>
      <c r="K30" s="14" t="s">
        <v>52</v>
      </c>
      <c r="L30" s="15"/>
      <c r="M30" s="15"/>
      <c r="N30" s="15"/>
      <c r="O30" s="15"/>
      <c r="P30" s="15"/>
      <c r="Q30" s="16"/>
    </row>
    <row r="31" spans="1:17" x14ac:dyDescent="0.25">
      <c r="A31" s="88" t="s">
        <v>45</v>
      </c>
      <c r="B31" s="88"/>
      <c r="C31" s="88"/>
      <c r="D31" s="88"/>
      <c r="E31" s="88"/>
      <c r="F31" s="88" t="s">
        <v>51</v>
      </c>
      <c r="G31" s="88"/>
      <c r="H31" s="88"/>
      <c r="I31" s="88"/>
      <c r="J31" s="88"/>
      <c r="K31" s="14" t="s">
        <v>53</v>
      </c>
      <c r="L31" s="15"/>
      <c r="M31" s="15"/>
      <c r="N31" s="15"/>
      <c r="O31" s="15"/>
      <c r="P31" s="15"/>
      <c r="Q31" s="16"/>
    </row>
    <row r="32" spans="1:17" x14ac:dyDescent="0.25">
      <c r="A32" s="88" t="s">
        <v>46</v>
      </c>
      <c r="B32" s="88"/>
      <c r="C32" s="88"/>
      <c r="D32" s="88"/>
      <c r="E32" s="88"/>
      <c r="F32" s="88" t="s">
        <v>3</v>
      </c>
      <c r="G32" s="88"/>
      <c r="H32" s="88"/>
      <c r="I32" s="88"/>
      <c r="J32" s="88"/>
      <c r="K32" s="14" t="s">
        <v>54</v>
      </c>
      <c r="L32" s="15"/>
      <c r="M32" s="15"/>
      <c r="N32" s="15"/>
      <c r="O32" s="15"/>
      <c r="P32" s="15"/>
      <c r="Q32" s="16"/>
    </row>
    <row r="33" spans="1:17" x14ac:dyDescent="0.25">
      <c r="A33" s="85" t="s">
        <v>47</v>
      </c>
      <c r="B33" s="86"/>
      <c r="C33" s="86"/>
      <c r="D33" s="86"/>
      <c r="E33" s="87"/>
      <c r="F33" s="88" t="s">
        <v>104</v>
      </c>
      <c r="G33" s="88"/>
      <c r="H33" s="88"/>
      <c r="I33" s="88"/>
      <c r="J33" s="88"/>
      <c r="K33" s="14" t="s">
        <v>55</v>
      </c>
      <c r="L33" s="15"/>
      <c r="M33" s="15"/>
      <c r="N33" s="15"/>
      <c r="O33" s="15"/>
      <c r="P33" s="15"/>
      <c r="Q33" s="16"/>
    </row>
    <row r="34" spans="1:17" ht="15" customHeight="1" x14ac:dyDescent="0.25">
      <c r="A34" s="85" t="s">
        <v>48</v>
      </c>
      <c r="B34" s="86"/>
      <c r="C34" s="86"/>
      <c r="D34" s="86"/>
      <c r="E34" s="87"/>
      <c r="F34" s="88" t="s">
        <v>105</v>
      </c>
      <c r="G34" s="88"/>
      <c r="H34" s="88"/>
      <c r="I34" s="88"/>
      <c r="J34" s="88"/>
      <c r="K34" s="14" t="s">
        <v>56</v>
      </c>
      <c r="L34" s="15"/>
      <c r="M34" s="15"/>
      <c r="N34" s="15"/>
      <c r="O34" s="15"/>
      <c r="P34" s="15"/>
      <c r="Q34" s="16"/>
    </row>
    <row r="35" spans="1:17" ht="28.5" customHeight="1" x14ac:dyDescent="0.25">
      <c r="A35" s="109" t="s">
        <v>88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1"/>
    </row>
    <row r="36" spans="1:17" x14ac:dyDescent="0.25">
      <c r="A36" s="134" t="s">
        <v>49</v>
      </c>
      <c r="B36" s="135"/>
      <c r="C36" s="135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</row>
    <row r="37" spans="1:17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</row>
    <row r="38" spans="1:17" x14ac:dyDescent="0.25">
      <c r="A38" s="136" t="s">
        <v>57</v>
      </c>
      <c r="B38" s="136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</row>
    <row r="39" spans="1:17" x14ac:dyDescent="0.25">
      <c r="A39" s="85" t="s">
        <v>1</v>
      </c>
      <c r="B39" s="86"/>
      <c r="C39" s="86"/>
      <c r="D39" s="86"/>
      <c r="E39" s="87"/>
      <c r="F39" s="88" t="s">
        <v>2</v>
      </c>
      <c r="G39" s="88"/>
      <c r="H39" s="88"/>
      <c r="I39" s="88"/>
      <c r="J39" s="88"/>
      <c r="K39" s="14" t="s">
        <v>52</v>
      </c>
      <c r="L39" s="15"/>
      <c r="M39" s="15"/>
      <c r="N39" s="15"/>
      <c r="O39" s="15"/>
      <c r="P39" s="15"/>
      <c r="Q39" s="16"/>
    </row>
    <row r="40" spans="1:17" x14ac:dyDescent="0.25">
      <c r="A40" s="88" t="s">
        <v>45</v>
      </c>
      <c r="B40" s="88"/>
      <c r="C40" s="88"/>
      <c r="D40" s="88"/>
      <c r="E40" s="88"/>
      <c r="F40" s="88" t="s">
        <v>51</v>
      </c>
      <c r="G40" s="88"/>
      <c r="H40" s="88"/>
      <c r="I40" s="88"/>
      <c r="J40" s="88"/>
      <c r="K40" s="14" t="s">
        <v>53</v>
      </c>
      <c r="L40" s="15"/>
      <c r="M40" s="15"/>
      <c r="N40" s="15"/>
      <c r="O40" s="15"/>
      <c r="P40" s="15"/>
      <c r="Q40" s="16"/>
    </row>
    <row r="41" spans="1:17" ht="15" customHeight="1" x14ac:dyDescent="0.25">
      <c r="A41" s="88" t="s">
        <v>46</v>
      </c>
      <c r="B41" s="88"/>
      <c r="C41" s="88"/>
      <c r="D41" s="88"/>
      <c r="E41" s="88"/>
      <c r="F41" s="88" t="s">
        <v>3</v>
      </c>
      <c r="G41" s="88"/>
      <c r="H41" s="88"/>
      <c r="I41" s="88"/>
      <c r="J41" s="88"/>
      <c r="K41" s="14" t="s">
        <v>54</v>
      </c>
      <c r="L41" s="15"/>
      <c r="M41" s="15"/>
      <c r="N41" s="15"/>
      <c r="O41" s="15"/>
      <c r="P41" s="15"/>
      <c r="Q41" s="16"/>
    </row>
    <row r="42" spans="1:17" ht="15" customHeight="1" x14ac:dyDescent="0.25">
      <c r="A42" s="85" t="s">
        <v>47</v>
      </c>
      <c r="B42" s="86"/>
      <c r="C42" s="86"/>
      <c r="D42" s="86"/>
      <c r="E42" s="87"/>
      <c r="F42" s="88" t="s">
        <v>104</v>
      </c>
      <c r="G42" s="88"/>
      <c r="H42" s="88"/>
      <c r="I42" s="88"/>
      <c r="J42" s="88"/>
      <c r="K42" s="14" t="s">
        <v>55</v>
      </c>
      <c r="L42" s="15"/>
      <c r="M42" s="15"/>
      <c r="N42" s="15"/>
      <c r="O42" s="15"/>
      <c r="P42" s="15"/>
      <c r="Q42" s="16"/>
    </row>
    <row r="43" spans="1:17" ht="15" customHeight="1" x14ac:dyDescent="0.25">
      <c r="A43" s="85" t="s">
        <v>48</v>
      </c>
      <c r="B43" s="86"/>
      <c r="C43" s="86"/>
      <c r="D43" s="86"/>
      <c r="E43" s="87"/>
      <c r="F43" s="88" t="s">
        <v>105</v>
      </c>
      <c r="G43" s="88"/>
      <c r="H43" s="88"/>
      <c r="I43" s="88"/>
      <c r="J43" s="88"/>
      <c r="K43" s="14" t="s">
        <v>56</v>
      </c>
      <c r="L43" s="15"/>
      <c r="M43" s="15"/>
      <c r="N43" s="15"/>
      <c r="O43" s="15"/>
      <c r="P43" s="15"/>
      <c r="Q43" s="16"/>
    </row>
    <row r="44" spans="1:17" ht="29.25" customHeight="1" x14ac:dyDescent="0.25">
      <c r="A44" s="109" t="s">
        <v>88</v>
      </c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1"/>
    </row>
    <row r="45" spans="1:17" ht="13.5" customHeight="1" x14ac:dyDescent="0.25">
      <c r="A45" s="134" t="s">
        <v>49</v>
      </c>
      <c r="B45" s="135"/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</row>
    <row r="46" spans="1:17" ht="6.75" customHeight="1" x14ac:dyDescent="0.25">
      <c r="A46" s="30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</row>
    <row r="47" spans="1:17" ht="15" customHeight="1" x14ac:dyDescent="0.25">
      <c r="A47" s="136" t="s">
        <v>58</v>
      </c>
      <c r="B47" s="136"/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</row>
    <row r="48" spans="1:17" ht="15" customHeight="1" x14ac:dyDescent="0.25">
      <c r="A48" s="85" t="s">
        <v>1</v>
      </c>
      <c r="B48" s="86"/>
      <c r="C48" s="86"/>
      <c r="D48" s="86"/>
      <c r="E48" s="87"/>
      <c r="F48" s="88" t="s">
        <v>2</v>
      </c>
      <c r="G48" s="88"/>
      <c r="H48" s="88"/>
      <c r="I48" s="88"/>
      <c r="J48" s="88"/>
      <c r="K48" s="14" t="s">
        <v>52</v>
      </c>
      <c r="L48" s="15"/>
      <c r="M48" s="15"/>
      <c r="N48" s="15"/>
      <c r="O48" s="15"/>
      <c r="P48" s="15"/>
      <c r="Q48" s="16"/>
    </row>
    <row r="49" spans="1:17" ht="18" customHeight="1" x14ac:dyDescent="0.25">
      <c r="A49" s="88" t="s">
        <v>45</v>
      </c>
      <c r="B49" s="88"/>
      <c r="C49" s="88"/>
      <c r="D49" s="88"/>
      <c r="E49" s="88"/>
      <c r="F49" s="88" t="s">
        <v>51</v>
      </c>
      <c r="G49" s="88"/>
      <c r="H49" s="88"/>
      <c r="I49" s="88"/>
      <c r="J49" s="88"/>
      <c r="K49" s="14" t="s">
        <v>53</v>
      </c>
      <c r="L49" s="15"/>
      <c r="M49" s="15"/>
      <c r="N49" s="15"/>
      <c r="O49" s="15"/>
      <c r="P49" s="15"/>
      <c r="Q49" s="16"/>
    </row>
    <row r="50" spans="1:17" ht="21.2" customHeight="1" x14ac:dyDescent="0.25">
      <c r="A50" s="88" t="s">
        <v>46</v>
      </c>
      <c r="B50" s="88"/>
      <c r="C50" s="88"/>
      <c r="D50" s="88"/>
      <c r="E50" s="88"/>
      <c r="F50" s="88" t="s">
        <v>3</v>
      </c>
      <c r="G50" s="88"/>
      <c r="H50" s="88"/>
      <c r="I50" s="88"/>
      <c r="J50" s="88"/>
      <c r="K50" s="14" t="s">
        <v>54</v>
      </c>
      <c r="L50" s="15"/>
      <c r="M50" s="15"/>
      <c r="N50" s="15"/>
      <c r="O50" s="15"/>
      <c r="P50" s="15"/>
      <c r="Q50" s="16"/>
    </row>
    <row r="51" spans="1:17" ht="15" customHeight="1" x14ac:dyDescent="0.25">
      <c r="A51" s="85" t="s">
        <v>47</v>
      </c>
      <c r="B51" s="86"/>
      <c r="C51" s="86"/>
      <c r="D51" s="86"/>
      <c r="E51" s="87"/>
      <c r="F51" s="88" t="s">
        <v>104</v>
      </c>
      <c r="G51" s="88"/>
      <c r="H51" s="88"/>
      <c r="I51" s="88"/>
      <c r="J51" s="88"/>
      <c r="K51" s="14" t="s">
        <v>55</v>
      </c>
      <c r="L51" s="15"/>
      <c r="M51" s="15"/>
      <c r="N51" s="15"/>
      <c r="O51" s="15"/>
      <c r="P51" s="15"/>
      <c r="Q51" s="16"/>
    </row>
    <row r="52" spans="1:17" ht="15" customHeight="1" x14ac:dyDescent="0.25">
      <c r="A52" s="85" t="s">
        <v>48</v>
      </c>
      <c r="B52" s="86"/>
      <c r="C52" s="86"/>
      <c r="D52" s="86"/>
      <c r="E52" s="87"/>
      <c r="F52" s="88" t="s">
        <v>105</v>
      </c>
      <c r="G52" s="88"/>
      <c r="H52" s="88"/>
      <c r="I52" s="88"/>
      <c r="J52" s="88"/>
      <c r="K52" s="14" t="s">
        <v>56</v>
      </c>
      <c r="L52" s="15"/>
      <c r="M52" s="15"/>
      <c r="N52" s="15"/>
      <c r="O52" s="15"/>
      <c r="P52" s="15"/>
      <c r="Q52" s="16"/>
    </row>
    <row r="53" spans="1:17" ht="48" customHeight="1" x14ac:dyDescent="0.25">
      <c r="A53" s="109" t="s">
        <v>88</v>
      </c>
      <c r="B53" s="110"/>
      <c r="C53" s="110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1"/>
    </row>
    <row r="54" spans="1:17" ht="15" customHeight="1" x14ac:dyDescent="0.25">
      <c r="A54" s="134" t="s">
        <v>49</v>
      </c>
      <c r="B54" s="135"/>
      <c r="C54" s="135"/>
      <c r="D54" s="135"/>
      <c r="E54" s="135"/>
      <c r="F54" s="135"/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Q54" s="135"/>
    </row>
    <row r="55" spans="1:17" ht="15" customHeight="1" x14ac:dyDescent="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</row>
    <row r="56" spans="1:17" x14ac:dyDescent="0.25">
      <c r="A56" s="264" t="s">
        <v>182</v>
      </c>
      <c r="B56" s="264"/>
      <c r="C56" s="264"/>
      <c r="D56" s="264"/>
      <c r="E56" s="264"/>
      <c r="F56" s="264"/>
      <c r="G56" s="264"/>
      <c r="H56" s="264"/>
      <c r="I56" s="264"/>
      <c r="J56" s="264"/>
      <c r="K56" s="264"/>
      <c r="L56" s="264"/>
      <c r="M56" s="264"/>
      <c r="N56" s="264"/>
      <c r="O56" s="264"/>
      <c r="P56" s="264"/>
      <c r="Q56" s="264"/>
    </row>
    <row r="57" spans="1:17" x14ac:dyDescent="0.25">
      <c r="A57" s="62"/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</row>
    <row r="58" spans="1:17" ht="15" customHeight="1" x14ac:dyDescent="0.25">
      <c r="A58" s="209" t="s">
        <v>106</v>
      </c>
      <c r="B58" s="210"/>
      <c r="C58" s="210"/>
      <c r="D58" s="210"/>
      <c r="E58" s="210"/>
      <c r="F58" s="210"/>
      <c r="G58" s="210"/>
      <c r="H58" s="210"/>
      <c r="I58" s="210"/>
      <c r="J58" s="210"/>
      <c r="K58" s="210"/>
      <c r="L58" s="210"/>
      <c r="M58" s="210"/>
      <c r="N58" s="210"/>
      <c r="O58" s="210"/>
      <c r="P58" s="210"/>
      <c r="Q58" s="211"/>
    </row>
    <row r="59" spans="1:17" x14ac:dyDescent="0.25">
      <c r="A59" s="212"/>
      <c r="B59" s="213"/>
      <c r="C59" s="213"/>
      <c r="D59" s="213"/>
      <c r="E59" s="213"/>
      <c r="F59" s="213"/>
      <c r="G59" s="213"/>
      <c r="H59" s="213"/>
      <c r="I59" s="213"/>
      <c r="J59" s="213"/>
      <c r="K59" s="213"/>
      <c r="L59" s="213"/>
      <c r="M59" s="213"/>
      <c r="N59" s="213"/>
      <c r="O59" s="213"/>
      <c r="P59" s="213"/>
      <c r="Q59" s="214"/>
    </row>
    <row r="60" spans="1:17" x14ac:dyDescent="0.25">
      <c r="A60" s="215"/>
      <c r="B60" s="216"/>
      <c r="C60" s="216"/>
      <c r="D60" s="216"/>
      <c r="E60" s="216"/>
      <c r="F60" s="216"/>
      <c r="G60" s="216"/>
      <c r="H60" s="216"/>
      <c r="I60" s="216"/>
      <c r="J60" s="216"/>
      <c r="K60" s="216"/>
      <c r="L60" s="216"/>
      <c r="M60" s="216"/>
      <c r="N60" s="216"/>
      <c r="O60" s="216"/>
      <c r="P60" s="216"/>
      <c r="Q60" s="217"/>
    </row>
    <row r="61" spans="1:17" x14ac:dyDescent="0.25">
      <c r="A61" s="218"/>
      <c r="B61" s="219"/>
      <c r="C61" s="219"/>
      <c r="D61" s="219"/>
      <c r="E61" s="219"/>
      <c r="F61" s="219"/>
      <c r="G61" s="219"/>
      <c r="H61" s="219"/>
      <c r="I61" s="219"/>
      <c r="J61" s="219"/>
      <c r="K61" s="219"/>
      <c r="L61" s="219"/>
      <c r="M61" s="219"/>
      <c r="N61" s="219"/>
      <c r="O61" s="219"/>
      <c r="P61" s="219"/>
      <c r="Q61" s="220"/>
    </row>
    <row r="62" spans="1:17" ht="29.25" customHeight="1" x14ac:dyDescent="0.25">
      <c r="A62" s="218"/>
      <c r="B62" s="219"/>
      <c r="C62" s="219"/>
      <c r="D62" s="219"/>
      <c r="E62" s="219"/>
      <c r="F62" s="219"/>
      <c r="G62" s="219"/>
      <c r="H62" s="219"/>
      <c r="I62" s="219"/>
      <c r="J62" s="219"/>
      <c r="K62" s="219"/>
      <c r="L62" s="219"/>
      <c r="M62" s="219"/>
      <c r="N62" s="219"/>
      <c r="O62" s="219"/>
      <c r="P62" s="219"/>
      <c r="Q62" s="220"/>
    </row>
    <row r="63" spans="1:17" ht="48" customHeight="1" x14ac:dyDescent="0.25">
      <c r="A63" s="221"/>
      <c r="B63" s="222"/>
      <c r="C63" s="222"/>
      <c r="D63" s="222"/>
      <c r="E63" s="222"/>
      <c r="F63" s="222"/>
      <c r="G63" s="222"/>
      <c r="H63" s="222"/>
      <c r="I63" s="222"/>
      <c r="J63" s="222"/>
      <c r="K63" s="222"/>
      <c r="L63" s="222"/>
      <c r="M63" s="222"/>
      <c r="N63" s="222"/>
      <c r="O63" s="222"/>
      <c r="P63" s="222"/>
      <c r="Q63" s="223"/>
    </row>
    <row r="64" spans="1:17" x14ac:dyDescent="0.25">
      <c r="A64" s="63"/>
      <c r="B64" s="63"/>
      <c r="C64" s="63"/>
      <c r="D64" s="64"/>
      <c r="E64" s="64"/>
      <c r="F64" s="64"/>
      <c r="G64" s="64"/>
      <c r="H64" s="64"/>
      <c r="I64" s="64"/>
      <c r="J64" s="63"/>
      <c r="K64" s="63"/>
      <c r="L64" s="63"/>
      <c r="M64" s="64"/>
      <c r="N64" s="64"/>
      <c r="O64" s="64"/>
      <c r="P64" s="64"/>
      <c r="Q64" s="64"/>
    </row>
    <row r="65" spans="1:17" x14ac:dyDescent="0.25">
      <c r="A65" s="230" t="s">
        <v>183</v>
      </c>
      <c r="B65" s="230"/>
      <c r="C65" s="230"/>
      <c r="D65" s="230"/>
      <c r="E65" s="230"/>
      <c r="F65" s="230"/>
      <c r="G65" s="230"/>
      <c r="H65" s="230"/>
      <c r="I65" s="230"/>
      <c r="J65" s="230"/>
      <c r="K65" s="230"/>
      <c r="L65" s="230"/>
      <c r="M65" s="230"/>
      <c r="N65" s="230"/>
      <c r="O65" s="230"/>
      <c r="P65" s="230"/>
      <c r="Q65" s="230"/>
    </row>
    <row r="66" spans="1:17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x14ac:dyDescent="0.25">
      <c r="A67" s="265" t="s">
        <v>59</v>
      </c>
      <c r="B67" s="265"/>
      <c r="C67" s="265"/>
      <c r="D67" s="265"/>
      <c r="E67" s="265"/>
      <c r="F67" s="265"/>
      <c r="G67" s="265"/>
      <c r="H67" s="265"/>
      <c r="I67" s="265"/>
      <c r="J67" s="265"/>
      <c r="K67" s="265"/>
      <c r="L67" s="265"/>
      <c r="M67" s="265"/>
      <c r="N67" s="265"/>
      <c r="O67" s="265"/>
      <c r="P67" s="265"/>
      <c r="Q67" s="265"/>
    </row>
    <row r="68" spans="1:17" x14ac:dyDescent="0.25">
      <c r="A68" s="131" t="s">
        <v>111</v>
      </c>
      <c r="B68" s="132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3"/>
    </row>
    <row r="69" spans="1:17" x14ac:dyDescent="0.25">
      <c r="A69" s="85" t="s">
        <v>1</v>
      </c>
      <c r="B69" s="86"/>
      <c r="C69" s="86"/>
      <c r="D69" s="86"/>
      <c r="E69" s="87"/>
      <c r="F69" s="88" t="s">
        <v>2</v>
      </c>
      <c r="G69" s="88"/>
      <c r="H69" s="88"/>
      <c r="I69" s="88"/>
      <c r="J69" s="88"/>
      <c r="K69" s="125" t="s">
        <v>108</v>
      </c>
      <c r="L69" s="126"/>
      <c r="M69" s="126"/>
      <c r="N69" s="126"/>
      <c r="O69" s="126"/>
      <c r="P69" s="126"/>
      <c r="Q69" s="127"/>
    </row>
    <row r="70" spans="1:17" x14ac:dyDescent="0.25">
      <c r="A70" s="85" t="s">
        <v>107</v>
      </c>
      <c r="B70" s="86"/>
      <c r="C70" s="86"/>
      <c r="D70" s="86"/>
      <c r="E70" s="87"/>
      <c r="F70" s="88" t="s">
        <v>104</v>
      </c>
      <c r="G70" s="88"/>
      <c r="H70" s="88"/>
      <c r="I70" s="88"/>
      <c r="J70" s="88"/>
      <c r="K70" s="14" t="s">
        <v>53</v>
      </c>
      <c r="L70" s="15"/>
      <c r="M70" s="15"/>
      <c r="N70" s="15"/>
      <c r="O70" s="15"/>
      <c r="P70" s="15"/>
      <c r="Q70" s="16"/>
    </row>
    <row r="71" spans="1:17" x14ac:dyDescent="0.25">
      <c r="A71" s="85" t="s">
        <v>109</v>
      </c>
      <c r="B71" s="86"/>
      <c r="C71" s="86"/>
      <c r="D71" s="86"/>
      <c r="E71" s="87"/>
      <c r="F71" s="88" t="s">
        <v>105</v>
      </c>
      <c r="G71" s="88"/>
      <c r="H71" s="88"/>
      <c r="I71" s="88"/>
      <c r="J71" s="88"/>
      <c r="K71" s="14" t="s">
        <v>54</v>
      </c>
      <c r="L71" s="15"/>
      <c r="M71" s="15"/>
      <c r="N71" s="15"/>
      <c r="O71" s="15"/>
      <c r="P71" s="15"/>
      <c r="Q71" s="16"/>
    </row>
    <row r="72" spans="1:17" x14ac:dyDescent="0.25">
      <c r="A72" s="58" t="s">
        <v>112</v>
      </c>
      <c r="B72" s="59"/>
      <c r="C72" s="59"/>
      <c r="D72" s="59"/>
      <c r="E72" s="60"/>
      <c r="F72" t="s">
        <v>120</v>
      </c>
      <c r="G72" s="66"/>
      <c r="H72" s="66"/>
      <c r="I72" s="66"/>
      <c r="J72" s="67"/>
      <c r="K72" s="14" t="s">
        <v>55</v>
      </c>
      <c r="L72" s="15"/>
      <c r="M72" s="15"/>
      <c r="N72" s="15"/>
      <c r="O72" s="15"/>
      <c r="P72" s="15"/>
      <c r="Q72" s="16"/>
    </row>
    <row r="73" spans="1:17" x14ac:dyDescent="0.25">
      <c r="A73" s="58" t="s">
        <v>113</v>
      </c>
      <c r="B73" s="59"/>
      <c r="C73" s="59"/>
      <c r="D73" s="59"/>
      <c r="E73" s="60"/>
      <c r="F73" s="85" t="s">
        <v>118</v>
      </c>
      <c r="G73" s="86"/>
      <c r="H73" s="86"/>
      <c r="I73" s="86"/>
      <c r="J73" s="87"/>
      <c r="K73" s="14" t="s">
        <v>110</v>
      </c>
      <c r="L73" s="15"/>
      <c r="M73" s="15"/>
      <c r="N73" s="15"/>
      <c r="O73" s="15"/>
      <c r="P73" s="15"/>
      <c r="Q73" s="16"/>
    </row>
    <row r="74" spans="1:17" x14ac:dyDescent="0.25">
      <c r="A74" s="58" t="s">
        <v>114</v>
      </c>
      <c r="B74" s="59"/>
      <c r="C74" s="59"/>
      <c r="D74" s="59"/>
      <c r="E74" s="60"/>
      <c r="F74" s="85" t="s">
        <v>119</v>
      </c>
      <c r="G74" s="86"/>
      <c r="H74" s="86"/>
      <c r="I74" s="86"/>
      <c r="J74" s="87"/>
      <c r="K74" s="14"/>
      <c r="L74" s="15"/>
      <c r="M74" s="15"/>
      <c r="N74" s="15"/>
      <c r="O74" s="15"/>
      <c r="P74" s="15"/>
      <c r="Q74" s="16"/>
    </row>
    <row r="75" spans="1:17" x14ac:dyDescent="0.25">
      <c r="A75" s="14" t="s">
        <v>115</v>
      </c>
      <c r="B75" s="59"/>
      <c r="C75" s="59"/>
      <c r="D75" s="59"/>
      <c r="E75" s="60"/>
      <c r="F75" s="85" t="s">
        <v>121</v>
      </c>
      <c r="G75" s="86"/>
      <c r="H75" s="86"/>
      <c r="I75" s="86"/>
      <c r="J75" s="87"/>
      <c r="K75" s="85" t="s">
        <v>123</v>
      </c>
      <c r="L75" s="86"/>
      <c r="M75" s="86"/>
      <c r="N75" s="86"/>
      <c r="O75" s="86"/>
      <c r="P75" s="86"/>
      <c r="Q75" s="87"/>
    </row>
    <row r="76" spans="1:17" x14ac:dyDescent="0.25">
      <c r="A76" s="85" t="s">
        <v>116</v>
      </c>
      <c r="B76" s="86"/>
      <c r="C76" s="86"/>
      <c r="D76" s="86"/>
      <c r="E76" s="87"/>
      <c r="F76" s="88" t="s">
        <v>122</v>
      </c>
      <c r="G76" s="88"/>
      <c r="H76" s="88"/>
      <c r="I76" s="88"/>
      <c r="J76" s="88"/>
      <c r="K76" s="85" t="s">
        <v>125</v>
      </c>
      <c r="L76" s="86"/>
      <c r="M76" s="86"/>
      <c r="N76" s="86"/>
      <c r="O76" s="86"/>
      <c r="P76" s="86"/>
      <c r="Q76" s="87"/>
    </row>
    <row r="77" spans="1:17" x14ac:dyDescent="0.25">
      <c r="A77" s="261" t="s">
        <v>117</v>
      </c>
      <c r="B77" s="262"/>
      <c r="C77" s="262"/>
      <c r="D77" s="262"/>
      <c r="E77" s="262"/>
      <c r="F77" s="262"/>
      <c r="G77" s="262"/>
      <c r="H77" s="263"/>
      <c r="I77" s="128"/>
      <c r="J77" s="129"/>
      <c r="K77" s="129"/>
      <c r="L77" s="129"/>
      <c r="M77" s="129"/>
      <c r="N77" s="129"/>
      <c r="O77" s="129"/>
      <c r="P77" s="129"/>
      <c r="Q77" s="130"/>
    </row>
    <row r="78" spans="1:17" ht="27.75" customHeight="1" x14ac:dyDescent="0.25">
      <c r="A78" s="109" t="s">
        <v>88</v>
      </c>
      <c r="B78" s="110"/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1"/>
    </row>
    <row r="79" spans="1:17" x14ac:dyDescent="0.25">
      <c r="A79" s="113" t="s">
        <v>126</v>
      </c>
      <c r="B79" s="114"/>
      <c r="C79" s="114"/>
      <c r="D79" s="114"/>
      <c r="E79" s="114"/>
      <c r="F79" s="114"/>
      <c r="G79" s="114"/>
      <c r="H79" s="114"/>
      <c r="I79" s="114"/>
      <c r="J79" s="114"/>
      <c r="K79" s="114"/>
      <c r="L79" s="114"/>
      <c r="M79" s="114"/>
      <c r="N79" s="114"/>
      <c r="O79" s="114"/>
      <c r="P79" s="114"/>
      <c r="Q79" s="115"/>
    </row>
    <row r="80" spans="1:17" x14ac:dyDescent="0.25">
      <c r="A80" s="85" t="s">
        <v>107</v>
      </c>
      <c r="B80" s="86"/>
      <c r="C80" s="86"/>
      <c r="D80" s="86"/>
      <c r="E80" s="87"/>
      <c r="F80" s="88" t="s">
        <v>2</v>
      </c>
      <c r="G80" s="88"/>
      <c r="H80" s="88"/>
      <c r="I80" s="88"/>
      <c r="J80" s="88"/>
      <c r="K80" s="125" t="s">
        <v>135</v>
      </c>
      <c r="L80" s="126"/>
      <c r="M80" s="126"/>
      <c r="N80" s="126"/>
      <c r="O80" s="126"/>
      <c r="P80" s="126"/>
      <c r="Q80" s="127"/>
    </row>
    <row r="81" spans="1:17" x14ac:dyDescent="0.25">
      <c r="A81" s="85" t="s">
        <v>127</v>
      </c>
      <c r="B81" s="86"/>
      <c r="C81" s="86"/>
      <c r="D81" s="86"/>
      <c r="E81" s="87"/>
      <c r="F81" s="88" t="s">
        <v>131</v>
      </c>
      <c r="G81" s="88"/>
      <c r="H81" s="88"/>
      <c r="I81" s="88"/>
      <c r="J81" s="88"/>
      <c r="K81" s="14" t="s">
        <v>136</v>
      </c>
      <c r="L81" s="15"/>
      <c r="M81" s="15"/>
      <c r="N81" s="15"/>
      <c r="O81" s="15"/>
      <c r="P81" s="15"/>
      <c r="Q81" s="16"/>
    </row>
    <row r="82" spans="1:17" x14ac:dyDescent="0.25">
      <c r="A82" s="85" t="s">
        <v>128</v>
      </c>
      <c r="B82" s="86"/>
      <c r="C82" s="86"/>
      <c r="D82" s="86"/>
      <c r="E82" s="87"/>
      <c r="F82" s="88" t="s">
        <v>132</v>
      </c>
      <c r="G82" s="88"/>
      <c r="H82" s="88"/>
      <c r="I82" s="88"/>
      <c r="J82" s="88"/>
      <c r="K82" s="14" t="s">
        <v>137</v>
      </c>
      <c r="L82" s="15"/>
      <c r="M82" s="15"/>
      <c r="N82" s="15"/>
      <c r="O82" s="15"/>
      <c r="P82" s="15"/>
      <c r="Q82" s="16"/>
    </row>
    <row r="83" spans="1:17" x14ac:dyDescent="0.25">
      <c r="A83" s="58" t="s">
        <v>129</v>
      </c>
      <c r="B83" s="59"/>
      <c r="C83" s="59"/>
      <c r="D83" s="59"/>
      <c r="E83" s="60"/>
      <c r="F83" s="125" t="s">
        <v>133</v>
      </c>
      <c r="G83" s="126"/>
      <c r="H83" s="126"/>
      <c r="I83" s="126"/>
      <c r="J83" s="127"/>
      <c r="K83" s="14" t="s">
        <v>138</v>
      </c>
      <c r="L83" s="15"/>
      <c r="M83" s="15"/>
      <c r="N83" s="15"/>
      <c r="O83" s="15"/>
      <c r="P83" s="15"/>
      <c r="Q83" s="16"/>
    </row>
    <row r="84" spans="1:17" x14ac:dyDescent="0.25">
      <c r="A84" s="58" t="s">
        <v>130</v>
      </c>
      <c r="B84" s="59"/>
      <c r="C84" s="59"/>
      <c r="D84" s="59"/>
      <c r="E84" s="60"/>
      <c r="F84" s="85" t="s">
        <v>134</v>
      </c>
      <c r="G84" s="86"/>
      <c r="H84" s="86"/>
      <c r="I84" s="86"/>
      <c r="J84" s="87"/>
      <c r="K84" s="14" t="s">
        <v>139</v>
      </c>
      <c r="L84" s="15"/>
      <c r="M84" s="15"/>
      <c r="N84" s="15"/>
      <c r="O84" s="15"/>
      <c r="P84" s="15"/>
      <c r="Q84" s="16"/>
    </row>
    <row r="85" spans="1:17" x14ac:dyDescent="0.25">
      <c r="A85" s="266" t="s">
        <v>140</v>
      </c>
      <c r="B85" s="267"/>
      <c r="C85" s="267"/>
      <c r="D85" s="267"/>
      <c r="E85" s="268"/>
      <c r="F85" s="112" t="s">
        <v>142</v>
      </c>
      <c r="G85" s="112"/>
      <c r="H85" s="112"/>
      <c r="I85" s="112"/>
      <c r="J85" s="112"/>
      <c r="K85" s="14" t="s">
        <v>143</v>
      </c>
      <c r="L85" s="15"/>
      <c r="M85" s="15"/>
      <c r="N85" s="15"/>
      <c r="O85" s="15"/>
      <c r="P85" s="15"/>
      <c r="Q85" s="16"/>
    </row>
    <row r="86" spans="1:17" x14ac:dyDescent="0.25">
      <c r="A86" s="119" t="s">
        <v>141</v>
      </c>
      <c r="B86" s="120"/>
      <c r="C86" s="120"/>
      <c r="D86" s="120"/>
      <c r="E86" s="121"/>
      <c r="F86" s="119" t="s">
        <v>124</v>
      </c>
      <c r="G86" s="120"/>
      <c r="H86" s="120"/>
      <c r="I86" s="120"/>
      <c r="J86" s="121"/>
      <c r="K86" s="68" t="s">
        <v>144</v>
      </c>
      <c r="L86" s="68"/>
      <c r="M86" s="68"/>
      <c r="N86" s="68"/>
      <c r="O86" s="68"/>
      <c r="P86" s="68"/>
      <c r="Q86" s="69"/>
    </row>
    <row r="87" spans="1:17" x14ac:dyDescent="0.25">
      <c r="A87" s="74" t="s">
        <v>145</v>
      </c>
      <c r="B87" s="75"/>
      <c r="C87" s="75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6"/>
    </row>
    <row r="88" spans="1:17" ht="54.75" customHeight="1" x14ac:dyDescent="0.25">
      <c r="A88" s="109" t="s">
        <v>88</v>
      </c>
      <c r="B88" s="110"/>
      <c r="C88" s="110"/>
      <c r="D88" s="110"/>
      <c r="E88" s="110"/>
      <c r="F88" s="110"/>
      <c r="G88" s="110"/>
      <c r="H88" s="110"/>
      <c r="I88" s="110"/>
      <c r="J88" s="110"/>
      <c r="K88" s="110"/>
      <c r="L88" s="110"/>
      <c r="M88" s="110"/>
      <c r="N88" s="110"/>
      <c r="O88" s="110"/>
      <c r="P88" s="110"/>
      <c r="Q88" s="111"/>
    </row>
    <row r="89" spans="1:17" x14ac:dyDescent="0.25">
      <c r="A89" s="134" t="s">
        <v>49</v>
      </c>
      <c r="B89" s="135"/>
      <c r="C89" s="135"/>
      <c r="D89" s="135"/>
      <c r="E89" s="135"/>
      <c r="F89" s="135"/>
      <c r="G89" s="135"/>
      <c r="H89" s="135"/>
      <c r="I89" s="135"/>
      <c r="J89" s="135"/>
      <c r="K89" s="135"/>
      <c r="L89" s="135"/>
      <c r="M89" s="135"/>
      <c r="N89" s="135"/>
      <c r="O89" s="135"/>
      <c r="P89" s="135"/>
      <c r="Q89" s="135"/>
    </row>
    <row r="90" spans="1:17" x14ac:dyDescent="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</row>
    <row r="91" spans="1:17" x14ac:dyDescent="0.25">
      <c r="A91" s="113" t="s">
        <v>146</v>
      </c>
      <c r="B91" s="114"/>
      <c r="C91" s="114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4"/>
      <c r="O91" s="114"/>
      <c r="P91" s="114"/>
      <c r="Q91" s="115"/>
    </row>
    <row r="92" spans="1:17" x14ac:dyDescent="0.25">
      <c r="A92" s="85" t="s">
        <v>149</v>
      </c>
      <c r="B92" s="86"/>
      <c r="C92" s="86"/>
      <c r="D92" s="86"/>
      <c r="E92" s="87"/>
      <c r="F92" s="88" t="s">
        <v>150</v>
      </c>
      <c r="G92" s="88"/>
      <c r="H92" s="88"/>
      <c r="I92" s="88"/>
      <c r="J92" s="88"/>
      <c r="K92" s="14"/>
      <c r="L92" s="15"/>
      <c r="M92" s="15"/>
      <c r="N92" s="15"/>
      <c r="O92" s="15"/>
      <c r="P92" s="15"/>
      <c r="Q92" s="16"/>
    </row>
    <row r="93" spans="1:17" x14ac:dyDescent="0.25">
      <c r="A93" s="88" t="s">
        <v>2</v>
      </c>
      <c r="B93" s="88"/>
      <c r="C93" s="88"/>
      <c r="D93" s="88"/>
      <c r="E93" s="88"/>
      <c r="F93" s="88" t="s">
        <v>152</v>
      </c>
      <c r="G93" s="88"/>
      <c r="H93" s="88"/>
      <c r="I93" s="88"/>
      <c r="J93" s="88"/>
      <c r="K93" s="14" t="s">
        <v>53</v>
      </c>
      <c r="L93" s="15"/>
      <c r="M93" s="15"/>
      <c r="N93" s="15"/>
      <c r="O93" s="15"/>
      <c r="P93" s="15"/>
      <c r="Q93" s="16"/>
    </row>
    <row r="94" spans="1:17" x14ac:dyDescent="0.25">
      <c r="A94" s="88" t="s">
        <v>148</v>
      </c>
      <c r="B94" s="88"/>
      <c r="C94" s="88"/>
      <c r="D94" s="88"/>
      <c r="E94" s="88"/>
      <c r="F94" s="88" t="s">
        <v>151</v>
      </c>
      <c r="G94" s="88"/>
      <c r="H94" s="88"/>
      <c r="I94" s="88"/>
      <c r="J94" s="88"/>
      <c r="K94" s="14" t="s">
        <v>54</v>
      </c>
      <c r="L94" s="15"/>
      <c r="M94" s="15"/>
      <c r="N94" s="15"/>
      <c r="O94" s="15"/>
      <c r="P94" s="15"/>
      <c r="Q94" s="16"/>
    </row>
    <row r="95" spans="1:17" x14ac:dyDescent="0.25">
      <c r="A95" s="85" t="s">
        <v>147</v>
      </c>
      <c r="B95" s="86"/>
      <c r="C95" s="86"/>
      <c r="D95" s="86"/>
      <c r="E95" s="87"/>
      <c r="F95" s="88" t="s">
        <v>156</v>
      </c>
      <c r="G95" s="88"/>
      <c r="H95" s="88"/>
      <c r="I95" s="88"/>
      <c r="J95" s="88"/>
      <c r="K95" s="14" t="s">
        <v>55</v>
      </c>
      <c r="L95" s="15"/>
      <c r="M95" s="15"/>
      <c r="N95" s="15"/>
      <c r="O95" s="15"/>
      <c r="P95" s="15"/>
      <c r="Q95" s="16"/>
    </row>
    <row r="96" spans="1:17" x14ac:dyDescent="0.25">
      <c r="A96" s="266"/>
      <c r="B96" s="267"/>
      <c r="C96" s="267"/>
      <c r="D96" s="267"/>
      <c r="E96" s="268"/>
      <c r="F96" s="112" t="s">
        <v>157</v>
      </c>
      <c r="G96" s="112"/>
      <c r="H96" s="112"/>
      <c r="I96" s="112"/>
      <c r="J96" s="112"/>
      <c r="K96" s="77" t="s">
        <v>56</v>
      </c>
      <c r="L96" s="72"/>
      <c r="M96" s="72"/>
      <c r="N96" s="72"/>
      <c r="O96" s="72"/>
      <c r="P96" s="72"/>
      <c r="Q96" s="73"/>
    </row>
    <row r="97" spans="1:17" ht="8.25" customHeight="1" x14ac:dyDescent="0.25">
      <c r="A97" s="116"/>
      <c r="B97" s="117"/>
      <c r="C97" s="117"/>
      <c r="D97" s="117"/>
      <c r="E97" s="117"/>
      <c r="F97" s="117"/>
      <c r="G97" s="117"/>
      <c r="H97" s="117"/>
      <c r="I97" s="117"/>
      <c r="J97" s="117"/>
      <c r="K97" s="117"/>
      <c r="L97" s="117"/>
      <c r="M97" s="117"/>
      <c r="N97" s="117"/>
      <c r="O97" s="117"/>
      <c r="P97" s="117"/>
      <c r="Q97" s="118"/>
    </row>
    <row r="98" spans="1:17" x14ac:dyDescent="0.25">
      <c r="A98" s="119" t="s">
        <v>154</v>
      </c>
      <c r="B98" s="120"/>
      <c r="C98" s="120"/>
      <c r="D98" s="120"/>
      <c r="E98" s="121"/>
      <c r="F98" s="119" t="s">
        <v>153</v>
      </c>
      <c r="G98" s="120"/>
      <c r="H98" s="120"/>
      <c r="I98" s="120"/>
      <c r="J98" s="121"/>
      <c r="K98" s="119"/>
      <c r="L98" s="120"/>
      <c r="M98" s="120"/>
      <c r="N98" s="120"/>
      <c r="O98" s="121"/>
      <c r="P98" s="70"/>
      <c r="Q98" s="71"/>
    </row>
    <row r="99" spans="1:17" x14ac:dyDescent="0.25">
      <c r="A99" s="119" t="s">
        <v>151</v>
      </c>
      <c r="B99" s="120"/>
      <c r="C99" s="120"/>
      <c r="D99" s="120"/>
      <c r="E99" s="121"/>
      <c r="F99" s="119" t="s">
        <v>155</v>
      </c>
      <c r="G99" s="120"/>
      <c r="H99" s="120"/>
      <c r="I99" s="120"/>
      <c r="J99" s="121"/>
      <c r="K99" s="119"/>
      <c r="L99" s="120"/>
      <c r="M99" s="120"/>
      <c r="N99" s="120"/>
      <c r="O99" s="121"/>
      <c r="P99" s="70"/>
      <c r="Q99" s="71"/>
    </row>
    <row r="100" spans="1:17" ht="39.75" customHeight="1" x14ac:dyDescent="0.25">
      <c r="A100" s="109" t="s">
        <v>88</v>
      </c>
      <c r="B100" s="110"/>
      <c r="C100" s="110"/>
      <c r="D100" s="110"/>
      <c r="E100" s="110"/>
      <c r="F100" s="110"/>
      <c r="G100" s="110"/>
      <c r="H100" s="110"/>
      <c r="I100" s="110"/>
      <c r="J100" s="110"/>
      <c r="K100" s="110"/>
      <c r="L100" s="110"/>
      <c r="M100" s="110"/>
      <c r="N100" s="110"/>
      <c r="O100" s="110"/>
      <c r="P100" s="110"/>
      <c r="Q100" s="111"/>
    </row>
    <row r="101" spans="1:17" ht="15" customHeight="1" x14ac:dyDescent="0.25">
      <c r="A101" s="8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</row>
    <row r="102" spans="1:17" ht="15" customHeight="1" x14ac:dyDescent="0.25">
      <c r="A102" s="113" t="s">
        <v>158</v>
      </c>
      <c r="B102" s="114"/>
      <c r="C102" s="114"/>
      <c r="D102" s="114"/>
      <c r="E102" s="114"/>
      <c r="F102" s="114"/>
      <c r="G102" s="114"/>
      <c r="H102" s="114"/>
      <c r="I102" s="114"/>
      <c r="J102" s="114"/>
      <c r="K102" s="114"/>
      <c r="L102" s="114"/>
      <c r="M102" s="114"/>
      <c r="N102" s="114"/>
      <c r="O102" s="114"/>
      <c r="P102" s="114"/>
      <c r="Q102" s="115"/>
    </row>
    <row r="103" spans="1:17" ht="15" customHeight="1" x14ac:dyDescent="0.25">
      <c r="A103" s="85" t="s">
        <v>1</v>
      </c>
      <c r="B103" s="86"/>
      <c r="C103" s="86"/>
      <c r="D103" s="86"/>
      <c r="E103" s="87"/>
      <c r="F103" s="88" t="s">
        <v>159</v>
      </c>
      <c r="G103" s="88"/>
      <c r="H103" s="88"/>
      <c r="I103" s="88"/>
      <c r="J103" s="88"/>
      <c r="K103" s="14" t="s">
        <v>53</v>
      </c>
      <c r="L103" s="15"/>
      <c r="M103" s="15"/>
      <c r="N103" s="15"/>
      <c r="O103" s="15"/>
      <c r="P103" s="15"/>
      <c r="Q103" s="16"/>
    </row>
    <row r="104" spans="1:17" ht="15" customHeight="1" x14ac:dyDescent="0.25">
      <c r="A104" s="88" t="s">
        <v>2</v>
      </c>
      <c r="B104" s="88"/>
      <c r="C104" s="88"/>
      <c r="D104" s="88"/>
      <c r="E104" s="88"/>
      <c r="F104" s="88" t="s">
        <v>160</v>
      </c>
      <c r="G104" s="88"/>
      <c r="H104" s="88"/>
      <c r="I104" s="88"/>
      <c r="J104" s="88"/>
      <c r="K104" s="14" t="s">
        <v>54</v>
      </c>
      <c r="L104" s="15"/>
      <c r="M104" s="15"/>
      <c r="N104" s="15"/>
      <c r="O104" s="15"/>
      <c r="P104" s="15"/>
      <c r="Q104" s="16"/>
    </row>
    <row r="105" spans="1:17" ht="15" customHeight="1" x14ac:dyDescent="0.25">
      <c r="A105" s="88"/>
      <c r="B105" s="88"/>
      <c r="C105" s="88"/>
      <c r="D105" s="88"/>
      <c r="E105" s="88"/>
      <c r="F105" s="88"/>
      <c r="G105" s="88"/>
      <c r="H105" s="88"/>
      <c r="I105" s="88"/>
      <c r="J105" s="88"/>
      <c r="K105" s="14" t="s">
        <v>55</v>
      </c>
      <c r="L105" s="15"/>
      <c r="M105" s="15"/>
      <c r="N105" s="15"/>
      <c r="O105" s="15"/>
      <c r="P105" s="15"/>
      <c r="Q105" s="16"/>
    </row>
    <row r="106" spans="1:17" ht="15" customHeight="1" x14ac:dyDescent="0.25">
      <c r="A106" s="85"/>
      <c r="B106" s="86"/>
      <c r="C106" s="86"/>
      <c r="D106" s="86"/>
      <c r="E106" s="87"/>
      <c r="F106" s="88"/>
      <c r="G106" s="88"/>
      <c r="H106" s="88"/>
      <c r="I106" s="88"/>
      <c r="J106" s="88"/>
      <c r="K106" s="77" t="s">
        <v>56</v>
      </c>
      <c r="L106" s="72"/>
      <c r="M106" s="72"/>
      <c r="N106" s="72"/>
      <c r="O106" s="72"/>
      <c r="P106" s="72"/>
      <c r="Q106" s="73"/>
    </row>
    <row r="107" spans="1:17" ht="45.75" customHeight="1" x14ac:dyDescent="0.25">
      <c r="A107" s="109" t="s">
        <v>88</v>
      </c>
      <c r="B107" s="110"/>
      <c r="C107" s="110"/>
      <c r="D107" s="110"/>
      <c r="E107" s="110"/>
      <c r="F107" s="110"/>
      <c r="G107" s="110"/>
      <c r="H107" s="110"/>
      <c r="I107" s="110"/>
      <c r="J107" s="110"/>
      <c r="K107" s="110"/>
      <c r="L107" s="110"/>
      <c r="M107" s="110"/>
      <c r="N107" s="110"/>
      <c r="O107" s="110"/>
      <c r="P107" s="110"/>
      <c r="Q107" s="111"/>
    </row>
    <row r="108" spans="1:17" ht="15" customHeight="1" x14ac:dyDescent="0.25">
      <c r="A108" s="65"/>
      <c r="B108" s="65"/>
      <c r="C108" s="65"/>
      <c r="D108" s="65"/>
      <c r="E108" s="65"/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</row>
    <row r="109" spans="1:17" ht="15" customHeight="1" x14ac:dyDescent="0.25">
      <c r="A109" s="113" t="s">
        <v>161</v>
      </c>
      <c r="B109" s="114"/>
      <c r="C109" s="114"/>
      <c r="D109" s="114"/>
      <c r="E109" s="114"/>
      <c r="F109" s="114"/>
      <c r="G109" s="114"/>
      <c r="H109" s="114"/>
      <c r="I109" s="114"/>
      <c r="J109" s="114"/>
      <c r="K109" s="114"/>
      <c r="L109" s="114"/>
      <c r="M109" s="114"/>
      <c r="N109" s="114"/>
      <c r="O109" s="114"/>
      <c r="P109" s="114"/>
      <c r="Q109" s="115"/>
    </row>
    <row r="110" spans="1:17" ht="15" customHeight="1" x14ac:dyDescent="0.25">
      <c r="A110" s="122" t="s">
        <v>166</v>
      </c>
      <c r="B110" s="123"/>
      <c r="C110" s="123"/>
      <c r="D110" s="123"/>
      <c r="E110" s="123"/>
      <c r="F110" s="123"/>
      <c r="G110" s="123"/>
      <c r="H110" s="123"/>
      <c r="I110" s="123"/>
      <c r="J110" s="123"/>
      <c r="K110" s="123"/>
      <c r="L110" s="123"/>
      <c r="M110" s="123"/>
      <c r="N110" s="123"/>
      <c r="O110" s="123"/>
      <c r="P110" s="123"/>
      <c r="Q110" s="124"/>
    </row>
    <row r="111" spans="1:17" ht="15" customHeight="1" x14ac:dyDescent="0.25">
      <c r="A111" s="88" t="s">
        <v>1</v>
      </c>
      <c r="B111" s="88"/>
      <c r="C111" s="88"/>
      <c r="D111" s="88"/>
      <c r="E111" s="88"/>
      <c r="F111" s="88" t="s">
        <v>2</v>
      </c>
      <c r="G111" s="88"/>
      <c r="H111" s="88"/>
      <c r="I111" s="88"/>
      <c r="J111" s="88"/>
      <c r="K111" s="85" t="s">
        <v>169</v>
      </c>
      <c r="L111" s="86"/>
      <c r="M111" s="86"/>
      <c r="N111" s="86"/>
      <c r="O111" s="86"/>
      <c r="P111" s="86"/>
      <c r="Q111" s="87"/>
    </row>
    <row r="112" spans="1:17" ht="15" customHeight="1" x14ac:dyDescent="0.25">
      <c r="A112" s="88" t="s">
        <v>167</v>
      </c>
      <c r="B112" s="88"/>
      <c r="C112" s="88"/>
      <c r="D112" s="88"/>
      <c r="E112" s="88"/>
      <c r="F112" s="88" t="s">
        <v>168</v>
      </c>
      <c r="G112" s="88"/>
      <c r="H112" s="88"/>
      <c r="I112" s="88"/>
      <c r="J112" s="88"/>
      <c r="K112" s="14"/>
      <c r="L112" s="15"/>
      <c r="M112" s="15"/>
      <c r="N112" s="15"/>
      <c r="O112" s="15"/>
      <c r="P112" s="15"/>
      <c r="Q112" s="16"/>
    </row>
    <row r="113" spans="1:17" ht="15" customHeight="1" x14ac:dyDescent="0.25">
      <c r="A113" s="122" t="s">
        <v>170</v>
      </c>
      <c r="B113" s="123"/>
      <c r="C113" s="123"/>
      <c r="D113" s="123"/>
      <c r="E113" s="123"/>
      <c r="F113" s="123"/>
      <c r="G113" s="123"/>
      <c r="H113" s="123"/>
      <c r="I113" s="123"/>
      <c r="J113" s="123"/>
      <c r="K113" s="123"/>
      <c r="L113" s="123"/>
      <c r="M113" s="123"/>
      <c r="N113" s="123"/>
      <c r="O113" s="123"/>
      <c r="P113" s="123"/>
      <c r="Q113" s="124"/>
    </row>
    <row r="114" spans="1:17" ht="15" customHeight="1" x14ac:dyDescent="0.25">
      <c r="A114" s="88" t="s">
        <v>1</v>
      </c>
      <c r="B114" s="88"/>
      <c r="C114" s="88"/>
      <c r="D114" s="88"/>
      <c r="E114" s="88"/>
      <c r="F114" s="88" t="s">
        <v>2</v>
      </c>
      <c r="G114" s="88"/>
      <c r="H114" s="88"/>
      <c r="I114" s="88"/>
      <c r="J114" s="88"/>
      <c r="K114" s="85" t="s">
        <v>169</v>
      </c>
      <c r="L114" s="86"/>
      <c r="M114" s="86"/>
      <c r="N114" s="86"/>
      <c r="O114" s="86"/>
      <c r="P114" s="86"/>
      <c r="Q114" s="87"/>
    </row>
    <row r="115" spans="1:17" ht="15" customHeight="1" x14ac:dyDescent="0.25">
      <c r="A115" s="88" t="s">
        <v>167</v>
      </c>
      <c r="B115" s="88"/>
      <c r="C115" s="88"/>
      <c r="D115" s="88"/>
      <c r="E115" s="88"/>
      <c r="F115" s="88" t="s">
        <v>168</v>
      </c>
      <c r="G115" s="88"/>
      <c r="H115" s="88"/>
      <c r="I115" s="88"/>
      <c r="J115" s="88"/>
      <c r="K115" s="14"/>
      <c r="L115" s="15"/>
      <c r="M115" s="15"/>
      <c r="N115" s="15"/>
      <c r="O115" s="15"/>
      <c r="P115" s="15"/>
      <c r="Q115" s="16"/>
    </row>
    <row r="116" spans="1:17" ht="45.75" customHeight="1" x14ac:dyDescent="0.25">
      <c r="A116" s="109" t="s">
        <v>88</v>
      </c>
      <c r="B116" s="110"/>
      <c r="C116" s="110"/>
      <c r="D116" s="110"/>
      <c r="E116" s="110"/>
      <c r="F116" s="110"/>
      <c r="G116" s="110"/>
      <c r="H116" s="110"/>
      <c r="I116" s="110"/>
      <c r="J116" s="110"/>
      <c r="K116" s="110"/>
      <c r="L116" s="110"/>
      <c r="M116" s="110"/>
      <c r="N116" s="110"/>
      <c r="O116" s="110"/>
      <c r="P116" s="110"/>
      <c r="Q116" s="111"/>
    </row>
    <row r="117" spans="1:17" ht="15" customHeight="1" x14ac:dyDescent="0.25">
      <c r="A117" s="65"/>
      <c r="B117" s="65"/>
      <c r="C117" s="65"/>
      <c r="D117" s="65"/>
      <c r="E117" s="65"/>
      <c r="F117" s="65"/>
      <c r="G117" s="65"/>
      <c r="H117" s="65"/>
      <c r="I117" s="65"/>
      <c r="J117" s="65"/>
      <c r="K117" s="65"/>
      <c r="L117" s="65"/>
      <c r="M117" s="65"/>
      <c r="N117" s="65"/>
      <c r="O117" s="65"/>
      <c r="P117" s="65"/>
      <c r="Q117" s="65"/>
    </row>
    <row r="118" spans="1:17" ht="48" customHeight="1" x14ac:dyDescent="0.25">
      <c r="A118" s="12"/>
      <c r="B118" s="12"/>
      <c r="C118" s="12"/>
      <c r="D118" s="12"/>
      <c r="E118" s="12"/>
      <c r="F118" s="12"/>
      <c r="G118" s="12"/>
      <c r="H118" s="12"/>
      <c r="I118" s="12"/>
      <c r="J118" s="13"/>
      <c r="K118" s="13"/>
      <c r="L118" s="12"/>
      <c r="M118" s="12"/>
      <c r="N118" s="12"/>
      <c r="O118" s="12"/>
      <c r="P118" s="12"/>
      <c r="Q118" s="12"/>
    </row>
    <row r="119" spans="1:17" x14ac:dyDescent="0.25">
      <c r="A119" s="107" t="s">
        <v>184</v>
      </c>
      <c r="B119" s="107"/>
      <c r="C119" s="107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</row>
    <row r="120" spans="1:17" ht="9" customHeight="1" x14ac:dyDescent="0.25">
      <c r="A120" s="108"/>
      <c r="B120" s="108"/>
      <c r="C120" s="108"/>
      <c r="D120" s="108"/>
      <c r="E120" s="108"/>
      <c r="F120" s="108"/>
      <c r="G120" s="108"/>
      <c r="H120" s="108"/>
      <c r="I120" s="108"/>
      <c r="J120" s="108"/>
      <c r="K120" s="108"/>
      <c r="L120" s="108"/>
      <c r="M120" s="108"/>
      <c r="N120" s="108"/>
      <c r="O120" s="108"/>
      <c r="P120" s="108"/>
      <c r="Q120" s="108"/>
    </row>
    <row r="121" spans="1:17" ht="28.15" customHeight="1" x14ac:dyDescent="0.25">
      <c r="A121" s="95" t="s">
        <v>60</v>
      </c>
      <c r="B121" s="96"/>
      <c r="C121" s="96"/>
      <c r="D121" s="96"/>
      <c r="E121" s="96"/>
      <c r="F121" s="96"/>
      <c r="G121" s="96"/>
      <c r="H121" s="96"/>
      <c r="I121" s="97"/>
      <c r="J121" s="95" t="s">
        <v>61</v>
      </c>
      <c r="K121" s="96"/>
      <c r="L121" s="96"/>
      <c r="M121" s="96"/>
      <c r="N121" s="96"/>
      <c r="O121" s="96"/>
      <c r="P121" s="96"/>
      <c r="Q121" s="97"/>
    </row>
    <row r="122" spans="1:17" ht="28.15" customHeight="1" x14ac:dyDescent="0.25">
      <c r="A122" s="98" t="s">
        <v>62</v>
      </c>
      <c r="B122" s="99"/>
      <c r="C122" s="99"/>
      <c r="D122" s="99"/>
      <c r="E122" s="99"/>
      <c r="F122" s="99" t="s">
        <v>164</v>
      </c>
      <c r="G122" s="99"/>
      <c r="H122" s="99"/>
      <c r="I122" s="100"/>
      <c r="J122" s="99" t="s">
        <v>65</v>
      </c>
      <c r="K122" s="99"/>
      <c r="L122" s="99"/>
      <c r="M122" s="99"/>
      <c r="N122" s="99" t="s">
        <v>66</v>
      </c>
      <c r="O122" s="99"/>
      <c r="P122" s="99"/>
      <c r="Q122" s="101"/>
    </row>
    <row r="123" spans="1:17" ht="28.15" customHeight="1" x14ac:dyDescent="0.25">
      <c r="A123" s="273" t="s">
        <v>162</v>
      </c>
      <c r="B123" s="201"/>
      <c r="C123" s="201"/>
      <c r="D123" s="201"/>
      <c r="E123" s="201"/>
      <c r="F123" s="201" t="s">
        <v>63</v>
      </c>
      <c r="G123" s="201"/>
      <c r="H123" s="201"/>
      <c r="I123" s="202"/>
      <c r="J123" s="201" t="s">
        <v>4</v>
      </c>
      <c r="K123" s="201"/>
      <c r="L123" s="201"/>
      <c r="M123" s="201"/>
      <c r="N123" s="201" t="s">
        <v>67</v>
      </c>
      <c r="O123" s="201"/>
      <c r="P123" s="201"/>
      <c r="Q123" s="203"/>
    </row>
    <row r="124" spans="1:17" ht="18" customHeight="1" x14ac:dyDescent="0.25">
      <c r="A124" s="204" t="s">
        <v>163</v>
      </c>
      <c r="B124" s="205"/>
      <c r="C124" s="205"/>
      <c r="D124" s="205"/>
      <c r="E124" s="205"/>
      <c r="F124" s="102" t="s">
        <v>64</v>
      </c>
      <c r="G124" s="102"/>
      <c r="H124" s="102"/>
      <c r="I124" s="103"/>
      <c r="J124" s="201" t="s">
        <v>5</v>
      </c>
      <c r="K124" s="201"/>
      <c r="L124" s="201"/>
      <c r="M124" s="201"/>
      <c r="N124" s="201" t="s">
        <v>44</v>
      </c>
      <c r="O124" s="201"/>
      <c r="P124" s="201"/>
      <c r="Q124" s="206"/>
    </row>
    <row r="125" spans="1:17" ht="26.25" customHeight="1" x14ac:dyDescent="0.25">
      <c r="A125" s="46" t="s">
        <v>68</v>
      </c>
      <c r="B125" s="47"/>
      <c r="C125" s="47"/>
      <c r="D125" s="47"/>
      <c r="E125" s="83"/>
      <c r="F125" s="39" t="s">
        <v>69</v>
      </c>
      <c r="G125" s="39"/>
      <c r="H125" s="39"/>
      <c r="I125" s="39"/>
      <c r="J125" s="48"/>
      <c r="K125" s="79" t="s">
        <v>70</v>
      </c>
      <c r="L125" s="75"/>
      <c r="M125" s="80"/>
      <c r="N125" s="81"/>
      <c r="O125" s="81"/>
      <c r="P125" s="82"/>
      <c r="Q125" s="78"/>
    </row>
    <row r="126" spans="1:17" ht="27" customHeight="1" x14ac:dyDescent="0.25">
      <c r="A126" s="289" t="s">
        <v>71</v>
      </c>
      <c r="B126" s="290"/>
      <c r="C126" s="290"/>
      <c r="D126" s="290"/>
      <c r="E126" s="290"/>
      <c r="F126" s="290"/>
      <c r="G126" s="290"/>
      <c r="H126" s="290"/>
      <c r="I126" s="290"/>
      <c r="J126" s="290"/>
      <c r="K126" s="290"/>
      <c r="L126" s="290"/>
      <c r="M126" s="290"/>
      <c r="N126" s="290"/>
      <c r="O126" s="290"/>
      <c r="P126" s="291"/>
      <c r="Q126" s="45">
        <f>E125*J125*Q125</f>
        <v>0</v>
      </c>
    </row>
    <row r="127" spans="1:17" ht="18" customHeight="1" x14ac:dyDescent="0.25">
      <c r="A127" s="269" t="s">
        <v>72</v>
      </c>
      <c r="B127" s="270"/>
      <c r="C127" s="270"/>
      <c r="D127" s="270"/>
      <c r="E127" s="270"/>
      <c r="F127" s="270"/>
      <c r="G127" s="270"/>
      <c r="H127" s="270"/>
      <c r="I127" s="270"/>
      <c r="J127" s="270"/>
      <c r="K127" s="270"/>
      <c r="L127" s="270"/>
      <c r="M127" s="270"/>
      <c r="N127" s="270"/>
      <c r="O127" s="270"/>
      <c r="P127" s="270"/>
      <c r="Q127" s="271"/>
    </row>
    <row r="128" spans="1:17" ht="32.25" customHeight="1" x14ac:dyDescent="0.25">
      <c r="A128" s="272" t="s">
        <v>87</v>
      </c>
      <c r="B128" s="272"/>
      <c r="C128" s="272"/>
      <c r="D128" s="272"/>
      <c r="E128" s="272"/>
      <c r="F128" s="272"/>
      <c r="G128" s="272"/>
      <c r="H128" s="272"/>
      <c r="I128" s="272"/>
      <c r="J128" s="272"/>
      <c r="K128" s="272"/>
      <c r="L128" s="272"/>
      <c r="M128" s="272"/>
      <c r="N128" s="272"/>
      <c r="O128" s="272"/>
      <c r="P128" s="272"/>
      <c r="Q128" s="272"/>
    </row>
    <row r="129" spans="1:17" ht="18" customHeight="1" x14ac:dyDescent="0.25">
      <c r="A129" s="258" t="s">
        <v>73</v>
      </c>
      <c r="B129" s="259"/>
      <c r="C129" s="49"/>
      <c r="D129" s="50"/>
      <c r="E129" s="51"/>
      <c r="F129" s="104" t="s">
        <v>74</v>
      </c>
      <c r="G129" s="105"/>
      <c r="H129" s="106"/>
      <c r="I129" s="51"/>
      <c r="J129" s="258" t="s">
        <v>78</v>
      </c>
      <c r="K129" s="260"/>
      <c r="L129" s="260"/>
      <c r="M129" s="259"/>
      <c r="N129" s="92"/>
      <c r="O129" s="93"/>
      <c r="P129" s="93"/>
      <c r="Q129" s="94"/>
    </row>
    <row r="130" spans="1:17" ht="18" customHeight="1" x14ac:dyDescent="0.25">
      <c r="A130" s="258" t="s">
        <v>75</v>
      </c>
      <c r="B130" s="259"/>
      <c r="C130" s="260"/>
      <c r="D130" s="260"/>
      <c r="E130" s="259"/>
      <c r="F130" s="104" t="s">
        <v>76</v>
      </c>
      <c r="G130" s="105"/>
      <c r="H130" s="106"/>
      <c r="I130" s="51"/>
      <c r="J130" s="258" t="s">
        <v>77</v>
      </c>
      <c r="K130" s="260"/>
      <c r="L130" s="260"/>
      <c r="M130" s="259"/>
      <c r="N130" s="92"/>
      <c r="O130" s="93"/>
      <c r="P130" s="93"/>
      <c r="Q130" s="94"/>
    </row>
    <row r="131" spans="1:17" s="20" customFormat="1" ht="13.7" customHeight="1" x14ac:dyDescent="0.25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</row>
    <row r="132" spans="1:17" ht="13.7" customHeight="1" x14ac:dyDescent="0.25">
      <c r="A132" s="89" t="s">
        <v>185</v>
      </c>
      <c r="B132" s="89"/>
      <c r="C132" s="89"/>
      <c r="D132" s="89"/>
      <c r="E132" s="89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9"/>
      <c r="Q132" s="89"/>
    </row>
    <row r="133" spans="1:17" ht="6.75" customHeight="1" x14ac:dyDescent="0.25">
      <c r="A133" s="18"/>
      <c r="B133" s="18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</row>
    <row r="134" spans="1:17" x14ac:dyDescent="0.25">
      <c r="A134" s="90" t="s">
        <v>186</v>
      </c>
      <c r="B134" s="90"/>
      <c r="C134" s="90"/>
      <c r="D134" s="90"/>
      <c r="E134" s="90"/>
      <c r="F134" s="90"/>
      <c r="G134" s="90"/>
      <c r="H134" s="90"/>
      <c r="I134" s="90"/>
      <c r="J134" s="90"/>
      <c r="K134" s="90"/>
      <c r="L134" s="90"/>
      <c r="M134" s="90"/>
      <c r="N134" s="90"/>
      <c r="O134" s="90"/>
      <c r="P134" s="90"/>
      <c r="Q134" s="90"/>
    </row>
    <row r="135" spans="1:17" ht="11.25" customHeight="1" x14ac:dyDescent="0.25">
      <c r="A135" s="44"/>
      <c r="B135" s="44"/>
      <c r="C135" s="10"/>
      <c r="D135" s="91" t="s">
        <v>6</v>
      </c>
      <c r="E135" s="91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21"/>
      <c r="Q135" s="21"/>
    </row>
    <row r="136" spans="1:17" x14ac:dyDescent="0.25">
      <c r="A136" s="84" t="s">
        <v>165</v>
      </c>
      <c r="B136" s="207"/>
      <c r="C136" s="193"/>
      <c r="D136" s="193"/>
      <c r="E136" s="193"/>
      <c r="F136" s="208"/>
      <c r="G136" s="10"/>
      <c r="H136" s="10"/>
      <c r="I136" s="10"/>
      <c r="J136" s="10"/>
      <c r="K136" s="10"/>
      <c r="L136" s="10"/>
      <c r="M136" s="10"/>
      <c r="N136" s="10"/>
      <c r="O136" s="10"/>
      <c r="P136" s="22"/>
      <c r="Q136" s="22"/>
    </row>
    <row r="137" spans="1:17" ht="18.75" customHeight="1" x14ac:dyDescent="0.25">
      <c r="A137" s="10"/>
      <c r="B137" s="10"/>
      <c r="C137" s="10"/>
      <c r="D137" s="10"/>
      <c r="E137" s="10"/>
      <c r="F137" s="10"/>
      <c r="G137" s="10"/>
      <c r="H137" s="245" t="s">
        <v>171</v>
      </c>
      <c r="I137" s="245"/>
      <c r="J137" s="21"/>
      <c r="K137" s="21"/>
      <c r="L137" s="10"/>
      <c r="M137" s="10"/>
      <c r="N137" s="10"/>
      <c r="O137" s="10"/>
      <c r="P137" s="21"/>
      <c r="Q137" s="21"/>
    </row>
    <row r="138" spans="1:17" ht="25.5" customHeight="1" x14ac:dyDescent="0.25">
      <c r="A138" s="246" t="s">
        <v>28</v>
      </c>
      <c r="B138" s="248" t="s">
        <v>79</v>
      </c>
      <c r="C138" s="250" t="s">
        <v>80</v>
      </c>
      <c r="D138" s="251"/>
      <c r="E138" s="252"/>
      <c r="F138" s="253" t="s">
        <v>165</v>
      </c>
      <c r="G138" s="254"/>
      <c r="H138" s="257" t="s">
        <v>7</v>
      </c>
      <c r="I138" s="257"/>
      <c r="J138" s="21"/>
      <c r="K138" s="21"/>
      <c r="L138" s="199"/>
      <c r="M138" s="199"/>
      <c r="N138" s="21"/>
      <c r="O138" s="21"/>
      <c r="P138" s="21"/>
      <c r="Q138" s="21"/>
    </row>
    <row r="139" spans="1:17" x14ac:dyDescent="0.25">
      <c r="A139" s="247"/>
      <c r="B139" s="249"/>
      <c r="C139" s="200" t="s">
        <v>8</v>
      </c>
      <c r="D139" s="200"/>
      <c r="E139" s="200"/>
      <c r="F139" s="255"/>
      <c r="G139" s="256"/>
      <c r="H139" s="257"/>
      <c r="I139" s="257"/>
      <c r="J139" s="21"/>
      <c r="K139" s="21"/>
      <c r="L139" s="199"/>
      <c r="M139" s="199"/>
      <c r="N139" s="21"/>
      <c r="O139" s="21"/>
      <c r="P139" s="21"/>
      <c r="Q139" s="21"/>
    </row>
    <row r="140" spans="1:17" x14ac:dyDescent="0.25">
      <c r="A140" s="23" t="s">
        <v>9</v>
      </c>
      <c r="B140" s="24">
        <v>0</v>
      </c>
      <c r="C140" s="197"/>
      <c r="D140" s="197"/>
      <c r="E140" s="197"/>
      <c r="F140" s="198"/>
      <c r="G140" s="198"/>
      <c r="H140" s="139" t="e">
        <f>C140/F140</f>
        <v>#DIV/0!</v>
      </c>
      <c r="I140" s="140"/>
      <c r="J140" s="21"/>
      <c r="K140" s="21"/>
      <c r="L140" s="91"/>
      <c r="M140" s="91"/>
      <c r="N140" s="21"/>
      <c r="O140" s="21"/>
      <c r="P140" s="21"/>
      <c r="Q140" s="21"/>
    </row>
    <row r="141" spans="1:17" x14ac:dyDescent="0.25">
      <c r="A141" s="23" t="s">
        <v>10</v>
      </c>
      <c r="B141" s="24">
        <v>0</v>
      </c>
      <c r="C141" s="197"/>
      <c r="D141" s="197"/>
      <c r="E141" s="197"/>
      <c r="F141" s="198"/>
      <c r="G141" s="198"/>
      <c r="H141" s="139" t="e">
        <f t="shared" ref="H141:H151" si="0">C141/F141</f>
        <v>#DIV/0!</v>
      </c>
      <c r="I141" s="140"/>
      <c r="J141" s="21"/>
      <c r="K141" s="21"/>
      <c r="L141" s="91"/>
      <c r="M141" s="91"/>
      <c r="N141" s="21"/>
      <c r="O141" s="21"/>
      <c r="P141" s="21"/>
      <c r="Q141" s="21"/>
    </row>
    <row r="142" spans="1:17" x14ac:dyDescent="0.25">
      <c r="A142" s="23" t="s">
        <v>11</v>
      </c>
      <c r="B142" s="24">
        <v>0</v>
      </c>
      <c r="C142" s="197"/>
      <c r="D142" s="197"/>
      <c r="E142" s="197"/>
      <c r="F142" s="198"/>
      <c r="G142" s="198"/>
      <c r="H142" s="139" t="e">
        <f t="shared" si="0"/>
        <v>#DIV/0!</v>
      </c>
      <c r="I142" s="140"/>
      <c r="J142" s="21"/>
      <c r="K142" s="21"/>
      <c r="L142" s="91"/>
      <c r="M142" s="91"/>
      <c r="N142" s="21"/>
      <c r="O142" s="21"/>
      <c r="P142" s="21"/>
      <c r="Q142" s="21"/>
    </row>
    <row r="143" spans="1:17" x14ac:dyDescent="0.25">
      <c r="A143" s="23" t="s">
        <v>12</v>
      </c>
      <c r="B143" s="24">
        <v>0</v>
      </c>
      <c r="C143" s="197"/>
      <c r="D143" s="197"/>
      <c r="E143" s="197"/>
      <c r="F143" s="198"/>
      <c r="G143" s="198"/>
      <c r="H143" s="139" t="e">
        <f t="shared" si="0"/>
        <v>#DIV/0!</v>
      </c>
      <c r="I143" s="140"/>
      <c r="J143" s="21"/>
      <c r="K143" s="21"/>
      <c r="L143" s="91"/>
      <c r="M143" s="91"/>
      <c r="N143" s="21"/>
      <c r="O143" s="21"/>
      <c r="P143" s="21"/>
      <c r="Q143" s="21"/>
    </row>
    <row r="144" spans="1:17" x14ac:dyDescent="0.25">
      <c r="A144" s="23" t="s">
        <v>13</v>
      </c>
      <c r="B144" s="24">
        <v>0</v>
      </c>
      <c r="C144" s="197"/>
      <c r="D144" s="197"/>
      <c r="E144" s="197"/>
      <c r="F144" s="198"/>
      <c r="G144" s="198"/>
      <c r="H144" s="139" t="e">
        <f t="shared" si="0"/>
        <v>#DIV/0!</v>
      </c>
      <c r="I144" s="140"/>
      <c r="J144" s="21"/>
      <c r="K144" s="21"/>
      <c r="L144" s="91"/>
      <c r="M144" s="91"/>
      <c r="N144" s="21"/>
      <c r="O144" s="21"/>
      <c r="P144" s="21"/>
      <c r="Q144" s="21"/>
    </row>
    <row r="145" spans="1:17" x14ac:dyDescent="0.25">
      <c r="A145" s="23" t="s">
        <v>14</v>
      </c>
      <c r="B145" s="24">
        <v>0</v>
      </c>
      <c r="C145" s="197"/>
      <c r="D145" s="197"/>
      <c r="E145" s="197"/>
      <c r="F145" s="198"/>
      <c r="G145" s="198"/>
      <c r="H145" s="139" t="e">
        <f t="shared" si="0"/>
        <v>#DIV/0!</v>
      </c>
      <c r="I145" s="140"/>
      <c r="J145" s="21"/>
      <c r="K145" s="21"/>
      <c r="L145" s="91"/>
      <c r="M145" s="91"/>
      <c r="N145" s="21"/>
      <c r="O145" s="21"/>
      <c r="P145" s="21"/>
      <c r="Q145" s="21"/>
    </row>
    <row r="146" spans="1:17" x14ac:dyDescent="0.25">
      <c r="A146" s="23" t="s">
        <v>15</v>
      </c>
      <c r="B146" s="24">
        <v>0</v>
      </c>
      <c r="C146" s="197"/>
      <c r="D146" s="197"/>
      <c r="E146" s="197"/>
      <c r="F146" s="198"/>
      <c r="G146" s="198"/>
      <c r="H146" s="139" t="e">
        <f t="shared" si="0"/>
        <v>#DIV/0!</v>
      </c>
      <c r="I146" s="140"/>
      <c r="J146" s="21"/>
      <c r="K146" s="21"/>
      <c r="L146" s="91"/>
      <c r="M146" s="91"/>
      <c r="N146" s="21"/>
      <c r="O146" s="21"/>
      <c r="P146" s="21"/>
      <c r="Q146" s="21"/>
    </row>
    <row r="147" spans="1:17" x14ac:dyDescent="0.25">
      <c r="A147" s="23" t="s">
        <v>16</v>
      </c>
      <c r="B147" s="24">
        <v>0</v>
      </c>
      <c r="C147" s="190"/>
      <c r="D147" s="191"/>
      <c r="E147" s="191"/>
      <c r="F147" s="116"/>
      <c r="G147" s="118"/>
      <c r="H147" s="139" t="e">
        <f t="shared" si="0"/>
        <v>#DIV/0!</v>
      </c>
      <c r="I147" s="140"/>
      <c r="J147" s="141"/>
      <c r="K147" s="141"/>
      <c r="L147" s="141"/>
      <c r="M147" s="141"/>
      <c r="N147" s="141"/>
      <c r="O147" s="141"/>
      <c r="P147" s="141"/>
      <c r="Q147" s="141"/>
    </row>
    <row r="148" spans="1:17" x14ac:dyDescent="0.25">
      <c r="A148" s="23" t="s">
        <v>17</v>
      </c>
      <c r="B148" s="24">
        <v>0</v>
      </c>
      <c r="C148" s="190"/>
      <c r="D148" s="191"/>
      <c r="E148" s="191"/>
      <c r="F148" s="116"/>
      <c r="G148" s="118"/>
      <c r="H148" s="139" t="e">
        <f t="shared" si="0"/>
        <v>#DIV/0!</v>
      </c>
      <c r="I148" s="140"/>
      <c r="J148" s="141"/>
      <c r="K148" s="141"/>
      <c r="L148" s="141"/>
      <c r="M148" s="141"/>
      <c r="N148" s="141"/>
      <c r="O148" s="141"/>
      <c r="P148" s="141"/>
      <c r="Q148" s="141"/>
    </row>
    <row r="149" spans="1:17" x14ac:dyDescent="0.25">
      <c r="A149" s="23" t="s">
        <v>18</v>
      </c>
      <c r="B149" s="24">
        <v>0</v>
      </c>
      <c r="C149" s="190"/>
      <c r="D149" s="191"/>
      <c r="E149" s="191"/>
      <c r="F149" s="116"/>
      <c r="G149" s="118"/>
      <c r="H149" s="139" t="e">
        <f t="shared" si="0"/>
        <v>#DIV/0!</v>
      </c>
      <c r="I149" s="140"/>
      <c r="J149" s="141"/>
      <c r="K149" s="141"/>
      <c r="L149" s="141"/>
      <c r="M149" s="141"/>
      <c r="N149" s="141"/>
      <c r="O149" s="141"/>
      <c r="P149" s="141"/>
      <c r="Q149" s="141"/>
    </row>
    <row r="150" spans="1:17" x14ac:dyDescent="0.25">
      <c r="A150" s="23" t="s">
        <v>19</v>
      </c>
      <c r="B150" s="24">
        <v>0</v>
      </c>
      <c r="C150" s="190"/>
      <c r="D150" s="191"/>
      <c r="E150" s="191"/>
      <c r="F150" s="116"/>
      <c r="G150" s="118"/>
      <c r="H150" s="139" t="e">
        <f t="shared" si="0"/>
        <v>#DIV/0!</v>
      </c>
      <c r="I150" s="140"/>
      <c r="J150" s="141"/>
      <c r="K150" s="141"/>
      <c r="L150" s="141"/>
      <c r="M150" s="141"/>
      <c r="N150" s="141"/>
      <c r="O150" s="141"/>
      <c r="P150" s="141"/>
      <c r="Q150" s="141"/>
    </row>
    <row r="151" spans="1:17" x14ac:dyDescent="0.25">
      <c r="A151" s="23" t="s">
        <v>20</v>
      </c>
      <c r="B151" s="24">
        <v>0</v>
      </c>
      <c r="C151" s="190"/>
      <c r="D151" s="191"/>
      <c r="E151" s="191"/>
      <c r="F151" s="116"/>
      <c r="G151" s="118"/>
      <c r="H151" s="139" t="e">
        <f t="shared" si="0"/>
        <v>#DIV/0!</v>
      </c>
      <c r="I151" s="140"/>
      <c r="J151" s="141"/>
      <c r="K151" s="141"/>
      <c r="L151" s="141"/>
      <c r="M151" s="141"/>
      <c r="N151" s="141"/>
      <c r="O151" s="141"/>
      <c r="P151" s="141"/>
      <c r="Q151" s="141"/>
    </row>
    <row r="152" spans="1:17" x14ac:dyDescent="0.25">
      <c r="A152" s="11"/>
      <c r="B152" s="11"/>
      <c r="C152" s="192" t="s">
        <v>21</v>
      </c>
      <c r="D152" s="192"/>
      <c r="E152" s="192"/>
      <c r="F152" s="193" t="s">
        <v>22</v>
      </c>
      <c r="G152" s="193"/>
      <c r="H152" s="95" t="s">
        <v>34</v>
      </c>
      <c r="I152" s="97"/>
      <c r="J152" s="11"/>
      <c r="K152" s="11"/>
      <c r="L152" s="11"/>
      <c r="M152" s="11"/>
      <c r="N152" s="11"/>
      <c r="O152" s="11"/>
    </row>
    <row r="153" spans="1:17" x14ac:dyDescent="0.25">
      <c r="A153" s="116" t="s">
        <v>81</v>
      </c>
      <c r="B153" s="118"/>
      <c r="C153" s="190"/>
      <c r="D153" s="191"/>
      <c r="E153" s="191"/>
      <c r="F153" s="116"/>
      <c r="G153" s="118"/>
      <c r="H153" s="147" t="e">
        <f>C153/F153</f>
        <v>#DIV/0!</v>
      </c>
      <c r="I153" s="147"/>
      <c r="J153" s="11"/>
      <c r="K153" s="11"/>
      <c r="L153" s="11"/>
      <c r="M153" s="11"/>
      <c r="N153" s="11"/>
      <c r="O153" s="11"/>
    </row>
    <row r="154" spans="1:17" x14ac:dyDescent="0.25">
      <c r="A154" s="194" t="s">
        <v>82</v>
      </c>
      <c r="B154" s="195"/>
      <c r="C154" s="144">
        <f>C153*Q126</f>
        <v>0</v>
      </c>
      <c r="D154" s="196"/>
      <c r="E154" s="145"/>
      <c r="F154" s="144">
        <f>F153*Q126</f>
        <v>0</v>
      </c>
      <c r="G154" s="145"/>
      <c r="H154" s="142" t="e">
        <f>C154/F154</f>
        <v>#DIV/0!</v>
      </c>
      <c r="I154" s="143"/>
      <c r="J154" s="17"/>
      <c r="K154" s="17"/>
      <c r="L154" s="17"/>
      <c r="M154" s="17"/>
      <c r="N154" s="17"/>
      <c r="O154" s="17"/>
      <c r="P154" s="17"/>
      <c r="Q154" s="17"/>
    </row>
    <row r="155" spans="1:17" x14ac:dyDescent="0.25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</row>
    <row r="156" spans="1:17" x14ac:dyDescent="0.25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</row>
    <row r="157" spans="1:17" x14ac:dyDescent="0.25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</row>
    <row r="158" spans="1:17" x14ac:dyDescent="0.25">
      <c r="A158" s="90" t="s">
        <v>187</v>
      </c>
      <c r="B158" s="90"/>
      <c r="C158" s="90"/>
      <c r="D158" s="90"/>
      <c r="E158" s="90"/>
      <c r="F158" s="90"/>
      <c r="G158" s="90"/>
      <c r="H158" s="90"/>
      <c r="I158" s="90"/>
      <c r="J158" s="90"/>
      <c r="K158" s="90"/>
      <c r="L158" s="90"/>
      <c r="M158" s="90"/>
      <c r="N158" s="90"/>
      <c r="O158" s="90"/>
      <c r="P158" s="90"/>
      <c r="Q158" s="90"/>
    </row>
    <row r="159" spans="1:17" x14ac:dyDescent="0.25">
      <c r="A159" s="55"/>
      <c r="B159" s="55"/>
      <c r="C159" s="55"/>
      <c r="D159" s="55"/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</row>
    <row r="160" spans="1:17" x14ac:dyDescent="0.25">
      <c r="A160" s="17"/>
      <c r="B160" s="17"/>
      <c r="C160" s="17"/>
      <c r="D160" s="17"/>
      <c r="E160" s="17"/>
      <c r="F160" s="17"/>
      <c r="G160" s="17"/>
      <c r="H160" s="244" t="s">
        <v>172</v>
      </c>
      <c r="I160" s="244"/>
      <c r="J160" s="10"/>
      <c r="K160" s="10"/>
      <c r="L160" s="10"/>
      <c r="M160" s="10"/>
      <c r="N160" s="10"/>
      <c r="O160" s="10"/>
      <c r="P160" s="21"/>
      <c r="Q160" s="21"/>
    </row>
    <row r="161" spans="1:17" ht="15" customHeight="1" x14ac:dyDescent="0.25">
      <c r="A161" s="280" t="s">
        <v>28</v>
      </c>
      <c r="B161" s="281"/>
      <c r="C161" s="282"/>
      <c r="D161" s="207" t="s">
        <v>21</v>
      </c>
      <c r="E161" s="208"/>
      <c r="F161" s="253" t="s">
        <v>165</v>
      </c>
      <c r="G161" s="254"/>
      <c r="H161" s="244" t="s">
        <v>24</v>
      </c>
      <c r="I161" s="244"/>
      <c r="J161" s="12"/>
      <c r="K161" s="12"/>
      <c r="L161" s="12"/>
      <c r="M161" s="12"/>
      <c r="N161" s="21"/>
      <c r="O161" s="21"/>
      <c r="P161" s="21"/>
      <c r="Q161" s="21"/>
    </row>
    <row r="162" spans="1:17" x14ac:dyDescent="0.25">
      <c r="A162" s="283"/>
      <c r="B162" s="284"/>
      <c r="C162" s="285"/>
      <c r="D162" s="207" t="s">
        <v>25</v>
      </c>
      <c r="E162" s="208"/>
      <c r="F162" s="255"/>
      <c r="G162" s="256"/>
      <c r="H162" s="244"/>
      <c r="I162" s="244"/>
      <c r="J162" s="12"/>
      <c r="K162" s="12"/>
      <c r="L162" s="12"/>
      <c r="M162" s="12"/>
      <c r="N162" s="21"/>
      <c r="O162" s="21"/>
      <c r="P162" s="21"/>
      <c r="Q162" s="21"/>
    </row>
    <row r="163" spans="1:17" x14ac:dyDescent="0.25">
      <c r="A163" s="116" t="s">
        <v>9</v>
      </c>
      <c r="B163" s="117"/>
      <c r="C163" s="118"/>
      <c r="D163" s="116"/>
      <c r="E163" s="118"/>
      <c r="F163" s="116"/>
      <c r="G163" s="118"/>
      <c r="H163" s="137" t="e">
        <f t="shared" ref="H163:H167" si="1">D163/F163</f>
        <v>#DIV/0!</v>
      </c>
      <c r="I163" s="138"/>
      <c r="J163" s="12"/>
      <c r="K163" s="12"/>
      <c r="L163" s="12"/>
      <c r="M163" s="12"/>
      <c r="N163" s="21"/>
      <c r="O163" s="21"/>
      <c r="P163" s="21"/>
      <c r="Q163" s="21"/>
    </row>
    <row r="164" spans="1:17" x14ac:dyDescent="0.25">
      <c r="A164" s="116" t="s">
        <v>10</v>
      </c>
      <c r="B164" s="117"/>
      <c r="C164" s="118"/>
      <c r="D164" s="116"/>
      <c r="E164" s="118"/>
      <c r="F164" s="116"/>
      <c r="G164" s="118"/>
      <c r="H164" s="137" t="e">
        <f t="shared" si="1"/>
        <v>#DIV/0!</v>
      </c>
      <c r="I164" s="138"/>
      <c r="J164" s="12"/>
      <c r="K164" s="12"/>
      <c r="L164" s="12"/>
      <c r="M164" s="12"/>
      <c r="N164" s="21"/>
      <c r="O164" s="21"/>
      <c r="P164" s="21"/>
      <c r="Q164" s="21"/>
    </row>
    <row r="165" spans="1:17" x14ac:dyDescent="0.25">
      <c r="A165" s="116" t="s">
        <v>11</v>
      </c>
      <c r="B165" s="117"/>
      <c r="C165" s="118"/>
      <c r="D165" s="116"/>
      <c r="E165" s="118"/>
      <c r="F165" s="116"/>
      <c r="G165" s="118"/>
      <c r="H165" s="137" t="e">
        <f t="shared" si="1"/>
        <v>#DIV/0!</v>
      </c>
      <c r="I165" s="138"/>
      <c r="J165" s="12"/>
      <c r="K165" s="12"/>
      <c r="L165" s="12"/>
      <c r="M165" s="12"/>
      <c r="N165" s="21"/>
      <c r="O165" s="21"/>
      <c r="P165" s="21"/>
      <c r="Q165" s="21"/>
    </row>
    <row r="166" spans="1:17" x14ac:dyDescent="0.25">
      <c r="A166" s="116" t="s">
        <v>12</v>
      </c>
      <c r="B166" s="117"/>
      <c r="C166" s="118"/>
      <c r="D166" s="116"/>
      <c r="E166" s="118"/>
      <c r="F166" s="116"/>
      <c r="G166" s="118"/>
      <c r="H166" s="137" t="e">
        <f t="shared" si="1"/>
        <v>#DIV/0!</v>
      </c>
      <c r="I166" s="138"/>
      <c r="J166" s="12"/>
      <c r="K166" s="12"/>
      <c r="L166" s="12"/>
      <c r="M166" s="12"/>
      <c r="N166" s="21"/>
      <c r="O166" s="21"/>
      <c r="P166" s="21"/>
      <c r="Q166" s="21"/>
    </row>
    <row r="167" spans="1:17" x14ac:dyDescent="0.25">
      <c r="A167" s="116" t="s">
        <v>13</v>
      </c>
      <c r="B167" s="117"/>
      <c r="C167" s="118"/>
      <c r="D167" s="116"/>
      <c r="E167" s="118"/>
      <c r="F167" s="116"/>
      <c r="G167" s="118"/>
      <c r="H167" s="137" t="e">
        <f t="shared" si="1"/>
        <v>#DIV/0!</v>
      </c>
      <c r="I167" s="138"/>
      <c r="J167" s="12"/>
      <c r="K167" s="12"/>
      <c r="L167" s="12"/>
      <c r="M167" s="12"/>
      <c r="N167" s="21"/>
      <c r="O167" s="21"/>
      <c r="P167" s="21"/>
      <c r="Q167" s="21"/>
    </row>
    <row r="168" spans="1:17" x14ac:dyDescent="0.25">
      <c r="A168" s="116" t="s">
        <v>14</v>
      </c>
      <c r="B168" s="117"/>
      <c r="C168" s="118"/>
      <c r="D168" s="116"/>
      <c r="E168" s="118"/>
      <c r="F168" s="116"/>
      <c r="G168" s="118"/>
      <c r="H168" s="137" t="e">
        <f t="shared" ref="H168:H174" si="2">D168/F168</f>
        <v>#DIV/0!</v>
      </c>
      <c r="I168" s="138"/>
      <c r="J168" s="12"/>
      <c r="K168" s="12"/>
      <c r="L168" s="12"/>
      <c r="M168" s="12"/>
      <c r="N168" s="21"/>
      <c r="O168" s="21"/>
      <c r="P168" s="21"/>
      <c r="Q168" s="21"/>
    </row>
    <row r="169" spans="1:17" x14ac:dyDescent="0.25">
      <c r="A169" s="116" t="s">
        <v>15</v>
      </c>
      <c r="B169" s="117"/>
      <c r="C169" s="118"/>
      <c r="D169" s="116"/>
      <c r="E169" s="118"/>
      <c r="F169" s="116"/>
      <c r="G169" s="118"/>
      <c r="H169" s="137" t="e">
        <f t="shared" si="2"/>
        <v>#DIV/0!</v>
      </c>
      <c r="I169" s="138"/>
      <c r="J169" s="12"/>
      <c r="K169" s="12"/>
      <c r="L169" s="12"/>
      <c r="M169" s="12"/>
      <c r="N169" s="21"/>
      <c r="O169" s="21"/>
      <c r="P169" s="21"/>
      <c r="Q169" s="21"/>
    </row>
    <row r="170" spans="1:17" x14ac:dyDescent="0.25">
      <c r="A170" s="116" t="s">
        <v>16</v>
      </c>
      <c r="B170" s="117"/>
      <c r="C170" s="118"/>
      <c r="D170" s="116"/>
      <c r="E170" s="118"/>
      <c r="F170" s="116"/>
      <c r="G170" s="118"/>
      <c r="H170" s="137" t="e">
        <f t="shared" si="2"/>
        <v>#DIV/0!</v>
      </c>
      <c r="I170" s="138"/>
      <c r="J170" s="12"/>
      <c r="K170" s="12"/>
      <c r="L170" s="12"/>
      <c r="M170" s="12"/>
      <c r="N170" s="141"/>
      <c r="O170" s="141"/>
      <c r="P170" s="141"/>
      <c r="Q170" s="141"/>
    </row>
    <row r="171" spans="1:17" x14ac:dyDescent="0.25">
      <c r="A171" s="116" t="s">
        <v>17</v>
      </c>
      <c r="B171" s="117"/>
      <c r="C171" s="118"/>
      <c r="D171" s="116"/>
      <c r="E171" s="118"/>
      <c r="F171" s="116"/>
      <c r="G171" s="118"/>
      <c r="H171" s="137" t="e">
        <f t="shared" si="2"/>
        <v>#DIV/0!</v>
      </c>
      <c r="I171" s="138"/>
      <c r="J171" s="12"/>
      <c r="K171" s="12"/>
      <c r="L171" s="12"/>
      <c r="M171" s="12"/>
      <c r="N171" s="141"/>
      <c r="O171" s="141"/>
      <c r="P171" s="141"/>
      <c r="Q171" s="141"/>
    </row>
    <row r="172" spans="1:17" x14ac:dyDescent="0.25">
      <c r="A172" s="116" t="s">
        <v>18</v>
      </c>
      <c r="B172" s="117"/>
      <c r="C172" s="118"/>
      <c r="D172" s="116"/>
      <c r="E172" s="118"/>
      <c r="F172" s="116"/>
      <c r="G172" s="118"/>
      <c r="H172" s="137" t="e">
        <f t="shared" si="2"/>
        <v>#DIV/0!</v>
      </c>
      <c r="I172" s="138"/>
      <c r="J172" s="12"/>
      <c r="K172" s="12"/>
      <c r="L172" s="12"/>
      <c r="M172" s="12"/>
      <c r="N172" s="141"/>
      <c r="O172" s="141"/>
      <c r="P172" s="141"/>
      <c r="Q172" s="141"/>
    </row>
    <row r="173" spans="1:17" x14ac:dyDescent="0.25">
      <c r="A173" s="116" t="s">
        <v>19</v>
      </c>
      <c r="B173" s="117"/>
      <c r="C173" s="118"/>
      <c r="D173" s="116"/>
      <c r="E173" s="118"/>
      <c r="F173" s="116"/>
      <c r="G173" s="118"/>
      <c r="H173" s="137" t="e">
        <f t="shared" si="2"/>
        <v>#DIV/0!</v>
      </c>
      <c r="I173" s="138"/>
      <c r="J173" s="12"/>
      <c r="K173" s="12"/>
      <c r="L173" s="12"/>
      <c r="M173" s="12"/>
      <c r="N173" s="141"/>
      <c r="O173" s="141"/>
      <c r="P173" s="141"/>
      <c r="Q173" s="141"/>
    </row>
    <row r="174" spans="1:17" x14ac:dyDescent="0.25">
      <c r="A174" s="116" t="s">
        <v>20</v>
      </c>
      <c r="B174" s="117"/>
      <c r="C174" s="118"/>
      <c r="D174" s="116"/>
      <c r="E174" s="118"/>
      <c r="F174" s="116"/>
      <c r="G174" s="118"/>
      <c r="H174" s="137" t="e">
        <f t="shared" si="2"/>
        <v>#DIV/0!</v>
      </c>
      <c r="I174" s="138"/>
      <c r="J174" s="12"/>
      <c r="K174" s="12"/>
      <c r="L174" s="12"/>
      <c r="M174" s="12"/>
      <c r="N174" s="141"/>
      <c r="O174" s="141"/>
      <c r="P174" s="141"/>
      <c r="Q174" s="141"/>
    </row>
    <row r="175" spans="1:17" x14ac:dyDescent="0.25">
      <c r="A175" s="10"/>
      <c r="B175" s="10"/>
      <c r="C175" s="10"/>
      <c r="D175" s="193" t="s">
        <v>21</v>
      </c>
      <c r="E175" s="193"/>
      <c r="F175" s="193" t="s">
        <v>22</v>
      </c>
      <c r="G175" s="193"/>
      <c r="H175" s="244" t="s">
        <v>23</v>
      </c>
      <c r="I175" s="244"/>
      <c r="J175" s="17"/>
      <c r="K175" s="17"/>
      <c r="L175" s="17"/>
      <c r="M175" s="17"/>
      <c r="N175" s="10"/>
      <c r="O175" s="17"/>
      <c r="P175" s="10"/>
      <c r="Q175" s="10"/>
    </row>
    <row r="176" spans="1:17" ht="16.149999999999999" customHeight="1" x14ac:dyDescent="0.25">
      <c r="A176" s="116" t="s">
        <v>26</v>
      </c>
      <c r="B176" s="117"/>
      <c r="C176" s="118"/>
      <c r="D176" s="116"/>
      <c r="E176" s="118"/>
      <c r="F176" s="116"/>
      <c r="G176" s="118"/>
      <c r="H176" s="276" t="e">
        <f>D176/F176</f>
        <v>#DIV/0!</v>
      </c>
      <c r="I176" s="276"/>
      <c r="J176" s="17"/>
      <c r="K176" s="17"/>
      <c r="L176" s="17"/>
      <c r="M176" s="17"/>
      <c r="N176" s="10"/>
      <c r="O176" s="17"/>
      <c r="P176" s="10"/>
      <c r="Q176" s="10"/>
    </row>
    <row r="177" spans="1:17" ht="13.7" customHeight="1" x14ac:dyDescent="0.25">
      <c r="A177" s="194" t="s">
        <v>83</v>
      </c>
      <c r="B177" s="277"/>
      <c r="C177" s="195"/>
      <c r="D177" s="144">
        <f>D176*Q126</f>
        <v>0</v>
      </c>
      <c r="E177" s="145"/>
      <c r="F177" s="144">
        <f>F176*Q126</f>
        <v>0</v>
      </c>
      <c r="G177" s="145"/>
      <c r="H177" s="278" t="e">
        <f>D177/F177</f>
        <v>#DIV/0!</v>
      </c>
      <c r="I177" s="279"/>
      <c r="J177" s="17"/>
      <c r="K177" s="17"/>
      <c r="L177" s="17"/>
      <c r="M177" s="17"/>
      <c r="N177" s="10"/>
      <c r="O177" s="17"/>
      <c r="P177" s="10"/>
      <c r="Q177" s="10"/>
    </row>
    <row r="178" spans="1:17" ht="13.7" customHeight="1" x14ac:dyDescent="0.25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</row>
    <row r="179" spans="1:17" x14ac:dyDescent="0.25">
      <c r="A179" s="90" t="s">
        <v>188</v>
      </c>
      <c r="B179" s="90"/>
      <c r="C179" s="90"/>
      <c r="D179" s="90"/>
      <c r="E179" s="90"/>
      <c r="F179" s="90"/>
      <c r="G179" s="90"/>
      <c r="H179" s="90"/>
      <c r="I179" s="90"/>
      <c r="J179" s="90"/>
      <c r="K179" s="90"/>
      <c r="L179" s="90"/>
      <c r="M179" s="90"/>
      <c r="N179" s="90"/>
      <c r="O179" s="90"/>
      <c r="P179" s="90"/>
      <c r="Q179" s="90"/>
    </row>
    <row r="180" spans="1:17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7" ht="30" customHeight="1" x14ac:dyDescent="0.25">
      <c r="A181" s="274" t="s">
        <v>28</v>
      </c>
      <c r="B181" s="274"/>
      <c r="C181" s="274"/>
      <c r="D181" s="275" t="s">
        <v>173</v>
      </c>
      <c r="E181" s="275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21"/>
      <c r="Q181" s="21"/>
    </row>
    <row r="182" spans="1:17" x14ac:dyDescent="0.25">
      <c r="A182" s="274"/>
      <c r="B182" s="274"/>
      <c r="C182" s="274"/>
      <c r="D182" s="244" t="s">
        <v>27</v>
      </c>
      <c r="E182" s="244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21"/>
      <c r="Q182" s="21"/>
    </row>
    <row r="183" spans="1:17" x14ac:dyDescent="0.25">
      <c r="A183" s="116" t="s">
        <v>9</v>
      </c>
      <c r="B183" s="117"/>
      <c r="C183" s="118"/>
      <c r="D183" s="137" t="e">
        <f t="shared" ref="D183:D194" si="3">((H140-H163)/H140)*100</f>
        <v>#DIV/0!</v>
      </c>
      <c r="E183" s="138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1"/>
      <c r="Q183" s="21"/>
    </row>
    <row r="184" spans="1:17" x14ac:dyDescent="0.25">
      <c r="A184" s="116" t="s">
        <v>10</v>
      </c>
      <c r="B184" s="117"/>
      <c r="C184" s="118"/>
      <c r="D184" s="137" t="e">
        <f t="shared" si="3"/>
        <v>#DIV/0!</v>
      </c>
      <c r="E184" s="138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1"/>
      <c r="Q184" s="21"/>
    </row>
    <row r="185" spans="1:17" x14ac:dyDescent="0.25">
      <c r="A185" s="116" t="s">
        <v>11</v>
      </c>
      <c r="B185" s="117"/>
      <c r="C185" s="118"/>
      <c r="D185" s="137" t="e">
        <f t="shared" si="3"/>
        <v>#DIV/0!</v>
      </c>
      <c r="E185" s="138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1"/>
      <c r="Q185" s="21"/>
    </row>
    <row r="186" spans="1:17" x14ac:dyDescent="0.25">
      <c r="A186" s="116" t="s">
        <v>12</v>
      </c>
      <c r="B186" s="117"/>
      <c r="C186" s="118"/>
      <c r="D186" s="137" t="e">
        <f t="shared" si="3"/>
        <v>#DIV/0!</v>
      </c>
      <c r="E186" s="138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1"/>
      <c r="Q186" s="21"/>
    </row>
    <row r="187" spans="1:17" x14ac:dyDescent="0.25">
      <c r="A187" s="116" t="s">
        <v>13</v>
      </c>
      <c r="B187" s="117"/>
      <c r="C187" s="118"/>
      <c r="D187" s="137" t="e">
        <f t="shared" si="3"/>
        <v>#DIV/0!</v>
      </c>
      <c r="E187" s="138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1"/>
      <c r="Q187" s="21"/>
    </row>
    <row r="188" spans="1:17" x14ac:dyDescent="0.25">
      <c r="A188" s="116" t="s">
        <v>14</v>
      </c>
      <c r="B188" s="117"/>
      <c r="C188" s="118"/>
      <c r="D188" s="137" t="e">
        <f t="shared" si="3"/>
        <v>#DIV/0!</v>
      </c>
      <c r="E188" s="138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1"/>
      <c r="Q188" s="21"/>
    </row>
    <row r="189" spans="1:17" x14ac:dyDescent="0.25">
      <c r="A189" s="116" t="s">
        <v>15</v>
      </c>
      <c r="B189" s="117"/>
      <c r="C189" s="118"/>
      <c r="D189" s="137" t="e">
        <f t="shared" si="3"/>
        <v>#DIV/0!</v>
      </c>
      <c r="E189" s="138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1"/>
      <c r="Q189" s="21"/>
    </row>
    <row r="190" spans="1:17" x14ac:dyDescent="0.25">
      <c r="A190" s="116" t="s">
        <v>16</v>
      </c>
      <c r="B190" s="117"/>
      <c r="C190" s="118"/>
      <c r="D190" s="137" t="e">
        <f t="shared" si="3"/>
        <v>#DIV/0!</v>
      </c>
      <c r="E190" s="138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1"/>
      <c r="Q190" s="21"/>
    </row>
    <row r="191" spans="1:17" x14ac:dyDescent="0.25">
      <c r="A191" s="116" t="s">
        <v>17</v>
      </c>
      <c r="B191" s="117"/>
      <c r="C191" s="118"/>
      <c r="D191" s="137" t="e">
        <f t="shared" si="3"/>
        <v>#DIV/0!</v>
      </c>
      <c r="E191" s="138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1"/>
      <c r="Q191" s="21"/>
    </row>
    <row r="192" spans="1:17" x14ac:dyDescent="0.25">
      <c r="A192" s="116" t="s">
        <v>18</v>
      </c>
      <c r="B192" s="117"/>
      <c r="C192" s="118"/>
      <c r="D192" s="137" t="e">
        <f t="shared" si="3"/>
        <v>#DIV/0!</v>
      </c>
      <c r="E192" s="138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1"/>
      <c r="Q192" s="21"/>
    </row>
    <row r="193" spans="1:17" x14ac:dyDescent="0.25">
      <c r="A193" s="116" t="s">
        <v>19</v>
      </c>
      <c r="B193" s="117"/>
      <c r="C193" s="118"/>
      <c r="D193" s="137" t="e">
        <f t="shared" si="3"/>
        <v>#DIV/0!</v>
      </c>
      <c r="E193" s="138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1"/>
      <c r="Q193" s="21"/>
    </row>
    <row r="194" spans="1:17" x14ac:dyDescent="0.25">
      <c r="A194" s="116" t="s">
        <v>20</v>
      </c>
      <c r="B194" s="117"/>
      <c r="C194" s="118"/>
      <c r="D194" s="137" t="e">
        <f t="shared" si="3"/>
        <v>#DIV/0!</v>
      </c>
      <c r="E194" s="138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1"/>
      <c r="Q194" s="21"/>
    </row>
    <row r="195" spans="1:17" x14ac:dyDescent="0.25">
      <c r="A195" s="29"/>
      <c r="B195" s="29"/>
      <c r="C195" s="29"/>
      <c r="D195" s="29"/>
      <c r="E195" s="29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1"/>
      <c r="Q195" s="21"/>
    </row>
    <row r="196" spans="1:17" x14ac:dyDescent="0.25">
      <c r="A196" s="185" t="s">
        <v>174</v>
      </c>
      <c r="B196" s="186"/>
      <c r="C196" s="187"/>
      <c r="D196" s="142" t="e">
        <f>AVERAGE(D183:E194)</f>
        <v>#DIV/0!</v>
      </c>
      <c r="E196" s="188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1"/>
      <c r="Q196" s="21"/>
    </row>
    <row r="197" spans="1:17" ht="24" customHeight="1" x14ac:dyDescent="0.25">
      <c r="A197" s="29"/>
      <c r="B197" s="29"/>
      <c r="C197" s="29"/>
      <c r="D197" s="29"/>
      <c r="E197" s="29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1"/>
      <c r="Q197" s="21"/>
    </row>
    <row r="198" spans="1:17" ht="39" customHeight="1" x14ac:dyDescent="0.25">
      <c r="A198" s="29"/>
      <c r="B198" s="29"/>
      <c r="C198" s="29"/>
      <c r="D198" s="29"/>
      <c r="E198" s="29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1"/>
      <c r="Q198" s="21"/>
    </row>
    <row r="199" spans="1:17" x14ac:dyDescent="0.25">
      <c r="A199" s="90" t="s">
        <v>189</v>
      </c>
      <c r="B199" s="90"/>
      <c r="C199" s="90"/>
      <c r="D199" s="90"/>
      <c r="E199" s="90"/>
      <c r="F199" s="90"/>
      <c r="G199" s="90"/>
      <c r="H199" s="90"/>
      <c r="I199" s="90"/>
      <c r="J199" s="90"/>
      <c r="K199" s="90"/>
      <c r="L199" s="90"/>
      <c r="M199" s="90"/>
      <c r="N199" s="90"/>
      <c r="O199" s="90"/>
      <c r="P199" s="90"/>
      <c r="Q199" s="90"/>
    </row>
    <row r="200" spans="1:17" x14ac:dyDescent="0.25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</row>
    <row r="201" spans="1:17" x14ac:dyDescent="0.25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</row>
    <row r="202" spans="1:17" x14ac:dyDescent="0.25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</row>
    <row r="203" spans="1:17" x14ac:dyDescent="0.25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</row>
    <row r="204" spans="1:17" x14ac:dyDescent="0.25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</row>
    <row r="205" spans="1:17" x14ac:dyDescent="0.25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</row>
    <row r="206" spans="1:17" x14ac:dyDescent="0.25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</row>
    <row r="207" spans="1:17" x14ac:dyDescent="0.25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</row>
    <row r="208" spans="1:17" x14ac:dyDescent="0.25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</row>
    <row r="209" spans="1:17" x14ac:dyDescent="0.25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</row>
    <row r="210" spans="1:17" x14ac:dyDescent="0.25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</row>
    <row r="211" spans="1:17" x14ac:dyDescent="0.25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</row>
    <row r="212" spans="1:17" x14ac:dyDescent="0.25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</row>
    <row r="213" spans="1:17" x14ac:dyDescent="0.25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</row>
    <row r="214" spans="1:17" x14ac:dyDescent="0.25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</row>
    <row r="215" spans="1:17" x14ac:dyDescent="0.25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</row>
    <row r="216" spans="1:17" x14ac:dyDescent="0.25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</row>
    <row r="217" spans="1:17" x14ac:dyDescent="0.25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</row>
    <row r="218" spans="1:17" x14ac:dyDescent="0.25">
      <c r="A218" s="189" t="s">
        <v>190</v>
      </c>
      <c r="B218" s="189"/>
      <c r="C218" s="189"/>
      <c r="D218" s="189"/>
      <c r="E218" s="189"/>
      <c r="F218" s="189"/>
      <c r="G218" s="189"/>
      <c r="H218" s="189"/>
      <c r="I218" s="189"/>
      <c r="J218" s="189"/>
      <c r="K218" s="189"/>
      <c r="L218" s="189"/>
      <c r="M218" s="189"/>
      <c r="N218" s="189"/>
      <c r="O218" s="189"/>
      <c r="P218" s="189"/>
      <c r="Q218" s="189"/>
    </row>
    <row r="219" spans="1:17" x14ac:dyDescent="0.25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</row>
    <row r="220" spans="1:17" x14ac:dyDescent="0.25">
      <c r="A220" s="183" t="s">
        <v>84</v>
      </c>
      <c r="B220" s="183"/>
      <c r="C220" s="183"/>
      <c r="D220" s="183"/>
      <c r="E220" s="183"/>
      <c r="F220" s="184"/>
      <c r="G220" s="184"/>
      <c r="H220" s="184"/>
      <c r="I220" s="184"/>
      <c r="J220" s="184"/>
      <c r="K220" s="184"/>
      <c r="L220" s="184"/>
      <c r="M220" s="35" t="s">
        <v>178</v>
      </c>
      <c r="N220" s="17"/>
      <c r="O220" s="17"/>
      <c r="P220" s="17"/>
      <c r="Q220" s="17"/>
    </row>
    <row r="221" spans="1:17" x14ac:dyDescent="0.25">
      <c r="A221" s="56"/>
      <c r="B221" s="56"/>
      <c r="C221" s="56"/>
      <c r="D221" s="56"/>
      <c r="E221" s="56"/>
      <c r="F221" s="40"/>
      <c r="G221" s="40"/>
      <c r="H221" s="40"/>
      <c r="I221" s="40"/>
      <c r="J221" s="40"/>
      <c r="K221" s="40"/>
      <c r="L221" s="40"/>
      <c r="M221" s="35"/>
      <c r="N221" s="17"/>
      <c r="O221" s="17"/>
      <c r="P221" s="17"/>
      <c r="Q221" s="17"/>
    </row>
    <row r="222" spans="1:17" x14ac:dyDescent="0.25">
      <c r="A222" s="149" t="s">
        <v>85</v>
      </c>
      <c r="B222" s="149"/>
      <c r="C222" s="149"/>
      <c r="D222" s="149"/>
      <c r="E222" s="149"/>
      <c r="F222" s="150">
        <f>F154</f>
        <v>0</v>
      </c>
      <c r="G222" s="150"/>
      <c r="H222" s="150"/>
      <c r="I222" s="150"/>
      <c r="J222" s="150"/>
      <c r="K222" s="150"/>
      <c r="L222" s="150"/>
      <c r="M222" s="35" t="s">
        <v>29</v>
      </c>
      <c r="N222" s="17"/>
      <c r="O222" s="17"/>
      <c r="P222" s="17"/>
      <c r="Q222" s="17"/>
    </row>
    <row r="223" spans="1:17" x14ac:dyDescent="0.25">
      <c r="A223" s="57"/>
      <c r="B223" s="57"/>
      <c r="C223" s="57"/>
      <c r="D223" s="57"/>
      <c r="E223" s="57"/>
      <c r="F223" s="41"/>
      <c r="G223" s="41"/>
      <c r="H223" s="41"/>
      <c r="I223" s="41"/>
      <c r="J223" s="41"/>
      <c r="K223" s="41"/>
      <c r="L223" s="41"/>
      <c r="M223" s="35"/>
      <c r="N223" s="17"/>
      <c r="O223" s="17"/>
      <c r="P223" s="17"/>
      <c r="Q223" s="17"/>
    </row>
    <row r="224" spans="1:17" x14ac:dyDescent="0.25">
      <c r="A224" s="149" t="s">
        <v>175</v>
      </c>
      <c r="B224" s="149"/>
      <c r="C224" s="149"/>
      <c r="D224" s="149"/>
      <c r="E224" s="149"/>
      <c r="F224" s="181" t="e">
        <f>H154</f>
        <v>#DIV/0!</v>
      </c>
      <c r="G224" s="181"/>
      <c r="H224" s="181"/>
      <c r="I224" s="181"/>
      <c r="J224" s="181"/>
      <c r="K224" s="181"/>
      <c r="L224" s="181"/>
      <c r="M224" s="35" t="s">
        <v>7</v>
      </c>
      <c r="N224" s="17"/>
      <c r="O224" s="17"/>
      <c r="P224" s="17"/>
      <c r="Q224" s="17"/>
    </row>
    <row r="225" spans="1:17" x14ac:dyDescent="0.25">
      <c r="A225" s="57"/>
      <c r="B225" s="57"/>
      <c r="C225" s="57"/>
      <c r="D225" s="57"/>
      <c r="E225" s="57"/>
      <c r="F225" s="42"/>
      <c r="G225" s="42"/>
      <c r="H225" s="42"/>
      <c r="I225" s="42"/>
      <c r="J225" s="42"/>
      <c r="K225" s="42"/>
      <c r="L225" s="42"/>
      <c r="M225" s="35"/>
      <c r="N225" s="17"/>
      <c r="O225" s="17"/>
      <c r="P225" s="17"/>
      <c r="Q225" s="17"/>
    </row>
    <row r="226" spans="1:17" x14ac:dyDescent="0.25">
      <c r="A226" s="149" t="s">
        <v>176</v>
      </c>
      <c r="B226" s="149"/>
      <c r="C226" s="149"/>
      <c r="D226" s="149"/>
      <c r="E226" s="149"/>
      <c r="F226" s="181" t="e">
        <f>H177</f>
        <v>#DIV/0!</v>
      </c>
      <c r="G226" s="181"/>
      <c r="H226" s="181"/>
      <c r="I226" s="181"/>
      <c r="J226" s="181"/>
      <c r="K226" s="181"/>
      <c r="L226" s="181"/>
      <c r="M226" s="35" t="s">
        <v>7</v>
      </c>
      <c r="N226" s="17"/>
      <c r="O226" s="17"/>
      <c r="P226" s="17"/>
      <c r="Q226" s="17"/>
    </row>
    <row r="227" spans="1:17" x14ac:dyDescent="0.25">
      <c r="A227" s="57"/>
      <c r="B227" s="57"/>
      <c r="C227" s="57"/>
      <c r="D227" s="57"/>
      <c r="E227" s="57"/>
      <c r="F227" s="41"/>
      <c r="G227" s="41"/>
      <c r="H227" s="41"/>
      <c r="I227" s="41"/>
      <c r="J227" s="41"/>
      <c r="K227" s="41"/>
      <c r="L227" s="41"/>
      <c r="M227" s="35"/>
      <c r="N227" s="17"/>
      <c r="O227" s="17"/>
      <c r="P227" s="17"/>
      <c r="Q227" s="17"/>
    </row>
    <row r="228" spans="1:17" x14ac:dyDescent="0.25">
      <c r="A228" s="149" t="s">
        <v>86</v>
      </c>
      <c r="B228" s="149"/>
      <c r="C228" s="149"/>
      <c r="D228" s="149"/>
      <c r="E228" s="149"/>
      <c r="F228" s="182" t="e">
        <f>(F224-F226)*F222</f>
        <v>#DIV/0!</v>
      </c>
      <c r="G228" s="182"/>
      <c r="H228" s="182"/>
      <c r="I228" s="182"/>
      <c r="J228" s="182"/>
      <c r="K228" s="182"/>
      <c r="L228" s="182"/>
      <c r="M228" s="35" t="s">
        <v>8</v>
      </c>
      <c r="N228" s="17"/>
      <c r="O228" s="17"/>
      <c r="P228" s="17"/>
      <c r="Q228" s="17"/>
    </row>
    <row r="229" spans="1:17" x14ac:dyDescent="0.25">
      <c r="A229" s="52"/>
      <c r="B229" s="52"/>
      <c r="C229" s="52"/>
      <c r="D229" s="52"/>
      <c r="E229" s="52"/>
      <c r="F229" s="43"/>
      <c r="G229" s="43"/>
      <c r="H229" s="43"/>
      <c r="I229" s="43"/>
      <c r="J229" s="43"/>
      <c r="K229" s="43"/>
      <c r="L229" s="43"/>
      <c r="M229" s="17"/>
      <c r="N229" s="17"/>
      <c r="O229" s="17"/>
      <c r="P229" s="17"/>
      <c r="Q229" s="17"/>
    </row>
    <row r="230" spans="1:17" x14ac:dyDescent="0.25">
      <c r="A230" s="146" t="s">
        <v>177</v>
      </c>
      <c r="B230" s="146"/>
      <c r="C230" s="146"/>
      <c r="D230" s="146"/>
      <c r="E230" s="146"/>
      <c r="F230" s="147" t="e">
        <f>D196</f>
        <v>#DIV/0!</v>
      </c>
      <c r="G230" s="148"/>
      <c r="H230" s="148"/>
      <c r="I230" s="148"/>
      <c r="J230" s="148"/>
      <c r="K230" s="148"/>
      <c r="L230" s="148"/>
      <c r="M230" s="17"/>
      <c r="N230" s="17"/>
      <c r="O230" s="17"/>
      <c r="P230" s="17"/>
      <c r="Q230" s="17"/>
    </row>
    <row r="231" spans="1:17" x14ac:dyDescent="0.25">
      <c r="A231" s="17"/>
      <c r="B231" s="17"/>
      <c r="C231" s="17"/>
      <c r="D231" s="17"/>
      <c r="E231" s="17"/>
      <c r="F231" s="1"/>
      <c r="G231" s="1"/>
      <c r="H231" s="1"/>
      <c r="I231" s="1"/>
      <c r="J231" s="1"/>
      <c r="K231" s="1"/>
      <c r="L231" s="1"/>
      <c r="M231" s="17"/>
      <c r="N231" s="17"/>
      <c r="O231" s="17"/>
      <c r="P231" s="17"/>
      <c r="Q231" s="17"/>
    </row>
    <row r="232" spans="1:17" x14ac:dyDescent="0.25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</row>
    <row r="233" spans="1:17" x14ac:dyDescent="0.25">
      <c r="A233" s="151" t="s">
        <v>191</v>
      </c>
      <c r="B233" s="151"/>
      <c r="C233" s="151"/>
      <c r="D233" s="151"/>
      <c r="E233" s="151"/>
      <c r="F233" s="151"/>
      <c r="G233" s="151"/>
      <c r="H233" s="151"/>
      <c r="I233" s="151"/>
      <c r="J233" s="151"/>
      <c r="K233" s="151"/>
      <c r="L233" s="151"/>
      <c r="M233" s="151"/>
      <c r="N233" s="151"/>
      <c r="O233" s="151"/>
      <c r="P233" s="151"/>
      <c r="Q233" s="151"/>
    </row>
    <row r="234" spans="1:17" x14ac:dyDescent="0.25">
      <c r="A234" s="17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</row>
    <row r="235" spans="1:17" x14ac:dyDescent="0.25">
      <c r="A235" s="36"/>
      <c r="B235" s="36"/>
      <c r="C235" s="36"/>
      <c r="D235" s="153"/>
      <c r="E235" s="153"/>
      <c r="F235" s="36"/>
      <c r="G235" s="36"/>
      <c r="H235" s="154" t="s">
        <v>96</v>
      </c>
      <c r="I235" s="154"/>
      <c r="J235" s="154"/>
      <c r="K235" s="154"/>
      <c r="L235" s="154"/>
      <c r="M235" s="160" t="s">
        <v>97</v>
      </c>
      <c r="N235" s="160"/>
      <c r="O235" s="160"/>
      <c r="P235" s="17"/>
      <c r="Q235" s="17"/>
    </row>
    <row r="236" spans="1:17" x14ac:dyDescent="0.25">
      <c r="A236" s="155" t="s">
        <v>89</v>
      </c>
      <c r="B236" s="155"/>
      <c r="C236" s="155"/>
      <c r="D236" s="155"/>
      <c r="E236" s="155"/>
      <c r="F236" s="156" t="s">
        <v>30</v>
      </c>
      <c r="G236" s="157"/>
      <c r="H236" s="38" t="s">
        <v>33</v>
      </c>
      <c r="I236" s="158" t="s">
        <v>31</v>
      </c>
      <c r="J236" s="158"/>
      <c r="K236" s="159" t="s">
        <v>35</v>
      </c>
      <c r="L236" s="159"/>
      <c r="M236" s="161" t="s">
        <v>32</v>
      </c>
      <c r="N236" s="161"/>
      <c r="O236" s="161"/>
      <c r="P236" s="17"/>
      <c r="Q236" s="17"/>
    </row>
    <row r="237" spans="1:17" x14ac:dyDescent="0.25">
      <c r="A237" s="174" t="s">
        <v>37</v>
      </c>
      <c r="B237" s="174"/>
      <c r="C237" s="174"/>
      <c r="D237" s="174"/>
      <c r="E237" s="174"/>
      <c r="F237" s="175">
        <f>C154</f>
        <v>0</v>
      </c>
      <c r="G237" s="176"/>
      <c r="H237" s="37" t="e">
        <f>LOOKUP($A$237,#REF!,#REF!)</f>
        <v>#REF!</v>
      </c>
      <c r="I237" s="177" t="e">
        <f>LOOKUP(A237,#REF!,#REF!)</f>
        <v>#REF!</v>
      </c>
      <c r="J237" s="178"/>
      <c r="K237" s="177" t="e">
        <f>LOOKUP(A237,#REF!,#REF!)</f>
        <v>#REF!</v>
      </c>
      <c r="L237" s="178"/>
      <c r="M237" s="162" t="e">
        <f>(F237*H237*1)+(F237*I237*28)+(F237*K237*265)/1000</f>
        <v>#REF!</v>
      </c>
      <c r="N237" s="162" t="e">
        <f>(G237*I237*1)+(G237*J237*28)+(G237*L237*265)/1000</f>
        <v>#REF!</v>
      </c>
      <c r="O237" s="162" t="e">
        <f>(H237*J237*1)+(H237*K237*28)+(H237*M237*265)/1000</f>
        <v>#REF!</v>
      </c>
      <c r="P237" s="17"/>
      <c r="Q237" s="17"/>
    </row>
    <row r="238" spans="1:17" x14ac:dyDescent="0.25">
      <c r="A238" s="155" t="s">
        <v>90</v>
      </c>
      <c r="B238" s="155"/>
      <c r="C238" s="155"/>
      <c r="D238" s="155"/>
      <c r="E238" s="155"/>
      <c r="F238" s="179" t="s">
        <v>30</v>
      </c>
      <c r="G238" s="179"/>
      <c r="H238" s="38" t="s">
        <v>33</v>
      </c>
      <c r="I238" s="158" t="s">
        <v>31</v>
      </c>
      <c r="J238" s="158"/>
      <c r="K238" s="159" t="s">
        <v>35</v>
      </c>
      <c r="L238" s="159"/>
      <c r="M238" s="161" t="s">
        <v>32</v>
      </c>
      <c r="N238" s="161"/>
      <c r="O238" s="161"/>
      <c r="P238" s="17"/>
      <c r="Q238" s="17"/>
    </row>
    <row r="239" spans="1:17" x14ac:dyDescent="0.25">
      <c r="A239" s="174" t="s">
        <v>36</v>
      </c>
      <c r="B239" s="174"/>
      <c r="C239" s="174"/>
      <c r="D239" s="174"/>
      <c r="E239" s="174"/>
      <c r="F239" s="175">
        <f>D177</f>
        <v>0</v>
      </c>
      <c r="G239" s="176"/>
      <c r="H239" s="37" t="e">
        <f>LOOKUP(A239,#REF!,#REF!)</f>
        <v>#REF!</v>
      </c>
      <c r="I239" s="176" t="e">
        <f>LOOKUP(A239,#REF!,#REF!)</f>
        <v>#REF!</v>
      </c>
      <c r="J239" s="176"/>
      <c r="K239" s="180" t="e">
        <f>LOOKUP(A239,#REF!,#REF!)</f>
        <v>#REF!</v>
      </c>
      <c r="L239" s="180"/>
      <c r="M239" s="162" t="e">
        <f>(F239*H239*1)+(F239*I239*28)+(F239*K239*265)/1000</f>
        <v>#REF!</v>
      </c>
      <c r="N239" s="162"/>
      <c r="O239" s="162"/>
      <c r="P239" s="17"/>
      <c r="Q239" s="17"/>
    </row>
    <row r="240" spans="1:17" x14ac:dyDescent="0.25">
      <c r="A240" s="17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</row>
    <row r="241" spans="1:17" x14ac:dyDescent="0.25">
      <c r="A241" s="170" t="s">
        <v>98</v>
      </c>
      <c r="B241" s="170"/>
      <c r="C241" s="170"/>
      <c r="D241" s="170"/>
      <c r="E241" s="170"/>
      <c r="F241" s="170"/>
      <c r="G241" s="170"/>
      <c r="H241" s="171" t="e">
        <f>M237-M239</f>
        <v>#REF!</v>
      </c>
      <c r="I241" s="171" t="e">
        <f>N237-N239</f>
        <v>#REF!</v>
      </c>
      <c r="J241" s="171" t="e">
        <f>O237-O239</f>
        <v>#REF!</v>
      </c>
      <c r="K241" s="152"/>
      <c r="L241" s="152"/>
      <c r="M241" s="152"/>
      <c r="N241" s="152"/>
      <c r="O241" s="152"/>
      <c r="P241" s="152"/>
      <c r="Q241" s="152"/>
    </row>
    <row r="242" spans="1:17" x14ac:dyDescent="0.25">
      <c r="A242" s="172"/>
      <c r="B242" s="172"/>
      <c r="C242" s="173"/>
      <c r="D242" s="173"/>
      <c r="E242" s="173"/>
      <c r="F242" s="173"/>
      <c r="G242" s="173"/>
      <c r="H242" s="173"/>
      <c r="I242" s="173"/>
      <c r="J242" s="173"/>
      <c r="K242" s="141"/>
      <c r="L242" s="167"/>
      <c r="M242" s="167"/>
      <c r="N242" s="167"/>
      <c r="O242" s="167"/>
      <c r="P242" s="17"/>
      <c r="Q242" s="17"/>
    </row>
    <row r="243" spans="1:17" x14ac:dyDescent="0.25">
      <c r="A243" s="34"/>
      <c r="B243" s="34"/>
      <c r="C243" s="32"/>
      <c r="D243" s="32"/>
      <c r="E243" s="32"/>
      <c r="F243" s="32"/>
      <c r="G243" s="32"/>
      <c r="H243" s="32"/>
      <c r="I243" s="32"/>
      <c r="J243" s="32"/>
      <c r="K243" s="32"/>
      <c r="L243" s="33"/>
      <c r="M243" s="33"/>
      <c r="N243" s="33"/>
      <c r="O243" s="33"/>
      <c r="P243" s="17"/>
      <c r="Q243" s="17"/>
    </row>
    <row r="244" spans="1:17" x14ac:dyDescent="0.25">
      <c r="A244" s="168" t="s">
        <v>192</v>
      </c>
      <c r="B244" s="168"/>
      <c r="C244" s="168"/>
      <c r="D244" s="168"/>
      <c r="E244" s="168"/>
      <c r="F244" s="168"/>
      <c r="G244" s="168"/>
      <c r="H244" s="168"/>
      <c r="I244" s="168"/>
      <c r="J244" s="168"/>
      <c r="K244" s="168"/>
      <c r="L244" s="168"/>
      <c r="M244" s="168"/>
      <c r="N244" s="168"/>
      <c r="O244" s="168"/>
      <c r="P244" s="168"/>
      <c r="Q244" s="168"/>
    </row>
    <row r="245" spans="1:17" x14ac:dyDescent="0.25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</row>
    <row r="246" spans="1:17" ht="24.75" customHeight="1" x14ac:dyDescent="0.25">
      <c r="A246" s="163" t="s">
        <v>91</v>
      </c>
      <c r="B246" s="163"/>
      <c r="C246" s="163"/>
      <c r="D246" s="163"/>
      <c r="E246" s="165">
        <v>0</v>
      </c>
      <c r="F246" s="165"/>
      <c r="G246" s="165"/>
      <c r="H246" s="163" t="s">
        <v>92</v>
      </c>
      <c r="I246" s="163"/>
      <c r="J246" s="165">
        <v>0</v>
      </c>
      <c r="K246" s="165"/>
      <c r="L246" s="165"/>
      <c r="M246" s="166" t="s">
        <v>93</v>
      </c>
      <c r="N246" s="166"/>
      <c r="O246" s="165">
        <f>E246+J246</f>
        <v>0</v>
      </c>
      <c r="P246" s="165"/>
      <c r="Q246" s="165"/>
    </row>
    <row r="247" spans="1:17" x14ac:dyDescent="0.25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6"/>
      <c r="N247" s="26"/>
      <c r="O247" s="26"/>
      <c r="P247" s="26"/>
      <c r="Q247" s="26"/>
    </row>
    <row r="248" spans="1:17" x14ac:dyDescent="0.25">
      <c r="A248" s="163" t="s">
        <v>94</v>
      </c>
      <c r="B248" s="163"/>
      <c r="C248" s="163"/>
      <c r="D248" s="163"/>
      <c r="E248" s="163"/>
      <c r="F248" s="165">
        <v>0</v>
      </c>
      <c r="G248" s="165"/>
      <c r="H248" s="165"/>
      <c r="I248" s="28"/>
      <c r="J248" s="169"/>
      <c r="K248" s="169"/>
      <c r="L248" s="169"/>
      <c r="M248" s="26"/>
      <c r="N248" s="26"/>
      <c r="O248" s="26"/>
      <c r="P248" s="26"/>
      <c r="Q248" s="26"/>
    </row>
    <row r="249" spans="1:17" x14ac:dyDescent="0.25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6"/>
      <c r="N249" s="26"/>
      <c r="O249" s="26"/>
      <c r="P249" s="26"/>
      <c r="Q249" s="26"/>
    </row>
    <row r="250" spans="1:17" x14ac:dyDescent="0.25">
      <c r="A250" s="163" t="s">
        <v>95</v>
      </c>
      <c r="B250" s="163"/>
      <c r="C250" s="163"/>
      <c r="D250" s="163"/>
      <c r="E250" s="163"/>
      <c r="F250" s="163"/>
      <c r="G250" s="164" t="e">
        <f>(O246/F248)</f>
        <v>#DIV/0!</v>
      </c>
      <c r="H250" s="164"/>
      <c r="I250" s="164"/>
      <c r="J250" s="164"/>
      <c r="K250" s="28"/>
      <c r="L250" s="28"/>
      <c r="M250" s="26"/>
      <c r="N250" s="26"/>
      <c r="O250" s="26"/>
      <c r="P250" s="26"/>
      <c r="Q250" s="26"/>
    </row>
    <row r="251" spans="1:17" x14ac:dyDescent="0.25">
      <c r="A251" s="27"/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</row>
  </sheetData>
  <mergeCells count="428">
    <mergeCell ref="A3:B3"/>
    <mergeCell ref="J3:N3"/>
    <mergeCell ref="A4:B4"/>
    <mergeCell ref="A20:E20"/>
    <mergeCell ref="F20:Q20"/>
    <mergeCell ref="A70:E70"/>
    <mergeCell ref="F70:J70"/>
    <mergeCell ref="A85:E85"/>
    <mergeCell ref="F85:J85"/>
    <mergeCell ref="A5:Q5"/>
    <mergeCell ref="A6:Q6"/>
    <mergeCell ref="A7:Q7"/>
    <mergeCell ref="A8:Q8"/>
    <mergeCell ref="A9:Q9"/>
    <mergeCell ref="A10:Q10"/>
    <mergeCell ref="A33:E33"/>
    <mergeCell ref="F33:J33"/>
    <mergeCell ref="A34:E34"/>
    <mergeCell ref="F34:J34"/>
    <mergeCell ref="A31:E31"/>
    <mergeCell ref="F176:G176"/>
    <mergeCell ref="H176:I176"/>
    <mergeCell ref="H169:I169"/>
    <mergeCell ref="F32:J32"/>
    <mergeCell ref="A177:C177"/>
    <mergeCell ref="D177:E177"/>
    <mergeCell ref="F177:G177"/>
    <mergeCell ref="H177:I177"/>
    <mergeCell ref="A36:Q36"/>
    <mergeCell ref="A38:Q38"/>
    <mergeCell ref="A39:E39"/>
    <mergeCell ref="A161:C162"/>
    <mergeCell ref="D161:E161"/>
    <mergeCell ref="F161:G162"/>
    <mergeCell ref="H161:I162"/>
    <mergeCell ref="D162:E162"/>
    <mergeCell ref="A165:C165"/>
    <mergeCell ref="D165:E165"/>
    <mergeCell ref="F165:G165"/>
    <mergeCell ref="H163:I163"/>
    <mergeCell ref="H164:I164"/>
    <mergeCell ref="H165:I165"/>
    <mergeCell ref="A169:C169"/>
    <mergeCell ref="A32:E32"/>
    <mergeCell ref="A185:C185"/>
    <mergeCell ref="A186:C186"/>
    <mergeCell ref="A187:C187"/>
    <mergeCell ref="A188:C188"/>
    <mergeCell ref="A189:C189"/>
    <mergeCell ref="A190:C190"/>
    <mergeCell ref="A179:Q179"/>
    <mergeCell ref="A181:C182"/>
    <mergeCell ref="D181:E181"/>
    <mergeCell ref="D182:E182"/>
    <mergeCell ref="A183:C183"/>
    <mergeCell ref="D183:E183"/>
    <mergeCell ref="D184:E184"/>
    <mergeCell ref="D185:E185"/>
    <mergeCell ref="A184:C184"/>
    <mergeCell ref="D187:E187"/>
    <mergeCell ref="D188:E188"/>
    <mergeCell ref="D189:E189"/>
    <mergeCell ref="D190:E190"/>
    <mergeCell ref="D186:E186"/>
    <mergeCell ref="A176:C176"/>
    <mergeCell ref="D176:E176"/>
    <mergeCell ref="A48:E48"/>
    <mergeCell ref="F48:J48"/>
    <mergeCell ref="F76:J76"/>
    <mergeCell ref="A89:Q89"/>
    <mergeCell ref="A92:E92"/>
    <mergeCell ref="F92:J92"/>
    <mergeCell ref="A77:H77"/>
    <mergeCell ref="A54:Q54"/>
    <mergeCell ref="A56:Q56"/>
    <mergeCell ref="A65:Q65"/>
    <mergeCell ref="A67:Q67"/>
    <mergeCell ref="A69:E69"/>
    <mergeCell ref="F69:J69"/>
    <mergeCell ref="A95:E95"/>
    <mergeCell ref="F95:J95"/>
    <mergeCell ref="A96:E96"/>
    <mergeCell ref="A127:Q127"/>
    <mergeCell ref="A128:Q128"/>
    <mergeCell ref="A129:B129"/>
    <mergeCell ref="J129:M129"/>
    <mergeCell ref="N129:Q129"/>
    <mergeCell ref="A123:E123"/>
    <mergeCell ref="D175:E175"/>
    <mergeCell ref="F175:G175"/>
    <mergeCell ref="H175:I175"/>
    <mergeCell ref="A113:Q113"/>
    <mergeCell ref="A114:E114"/>
    <mergeCell ref="F114:J114"/>
    <mergeCell ref="A44:Q44"/>
    <mergeCell ref="A158:Q158"/>
    <mergeCell ref="H160:I160"/>
    <mergeCell ref="H137:I137"/>
    <mergeCell ref="A138:A139"/>
    <mergeCell ref="B138:B139"/>
    <mergeCell ref="C138:E138"/>
    <mergeCell ref="F138:G139"/>
    <mergeCell ref="H138:I139"/>
    <mergeCell ref="A130:B130"/>
    <mergeCell ref="C130:E130"/>
    <mergeCell ref="J130:M130"/>
    <mergeCell ref="A126:P126"/>
    <mergeCell ref="A18:Q18"/>
    <mergeCell ref="A19:E19"/>
    <mergeCell ref="F19:Q19"/>
    <mergeCell ref="F42:J42"/>
    <mergeCell ref="F71:J71"/>
    <mergeCell ref="A76:E76"/>
    <mergeCell ref="D169:E169"/>
    <mergeCell ref="F169:G169"/>
    <mergeCell ref="H170:I170"/>
    <mergeCell ref="F31:J31"/>
    <mergeCell ref="G27:K27"/>
    <mergeCell ref="A88:Q88"/>
    <mergeCell ref="F74:J74"/>
    <mergeCell ref="F75:J75"/>
    <mergeCell ref="A60:Q63"/>
    <mergeCell ref="K75:Q75"/>
    <mergeCell ref="K76:Q76"/>
    <mergeCell ref="A1:Q1"/>
    <mergeCell ref="A2:Q2"/>
    <mergeCell ref="C3:I3"/>
    <mergeCell ref="O3:Q3"/>
    <mergeCell ref="C4:Q4"/>
    <mergeCell ref="A22:Q22"/>
    <mergeCell ref="A23:Q23"/>
    <mergeCell ref="A29:Q29"/>
    <mergeCell ref="A30:E30"/>
    <mergeCell ref="F30:J30"/>
    <mergeCell ref="A11:Q11"/>
    <mergeCell ref="A12:Q12"/>
    <mergeCell ref="A13:Q13"/>
    <mergeCell ref="A14:Q14"/>
    <mergeCell ref="A21:Q21"/>
    <mergeCell ref="A15:Q15"/>
    <mergeCell ref="A16:Q16"/>
    <mergeCell ref="A17:Q17"/>
    <mergeCell ref="N124:Q124"/>
    <mergeCell ref="A121:I121"/>
    <mergeCell ref="C142:E142"/>
    <mergeCell ref="F142:G142"/>
    <mergeCell ref="L142:M142"/>
    <mergeCell ref="B136:F136"/>
    <mergeCell ref="A41:E41"/>
    <mergeCell ref="F41:J41"/>
    <mergeCell ref="A42:E42"/>
    <mergeCell ref="A102:Q102"/>
    <mergeCell ref="A103:E103"/>
    <mergeCell ref="F103:J103"/>
    <mergeCell ref="A104:E104"/>
    <mergeCell ref="F104:J104"/>
    <mergeCell ref="A105:E105"/>
    <mergeCell ref="A93:E93"/>
    <mergeCell ref="F93:J93"/>
    <mergeCell ref="A100:Q100"/>
    <mergeCell ref="A94:E94"/>
    <mergeCell ref="F94:J94"/>
    <mergeCell ref="A58:Q59"/>
    <mergeCell ref="A82:E82"/>
    <mergeCell ref="F82:J82"/>
    <mergeCell ref="F83:J83"/>
    <mergeCell ref="C143:E143"/>
    <mergeCell ref="F143:G143"/>
    <mergeCell ref="L143:M143"/>
    <mergeCell ref="L138:M139"/>
    <mergeCell ref="C139:E139"/>
    <mergeCell ref="C140:E140"/>
    <mergeCell ref="F140:G140"/>
    <mergeCell ref="L140:M140"/>
    <mergeCell ref="C141:E141"/>
    <mergeCell ref="F141:G141"/>
    <mergeCell ref="L141:M141"/>
    <mergeCell ref="H140:I140"/>
    <mergeCell ref="H141:I141"/>
    <mergeCell ref="H142:I142"/>
    <mergeCell ref="H143:I143"/>
    <mergeCell ref="C144:E144"/>
    <mergeCell ref="F144:G144"/>
    <mergeCell ref="L144:M144"/>
    <mergeCell ref="C145:E145"/>
    <mergeCell ref="F145:G145"/>
    <mergeCell ref="L145:M145"/>
    <mergeCell ref="H144:I144"/>
    <mergeCell ref="H145:I145"/>
    <mergeCell ref="H146:I146"/>
    <mergeCell ref="C146:E146"/>
    <mergeCell ref="F146:G146"/>
    <mergeCell ref="L146:M146"/>
    <mergeCell ref="C147:E147"/>
    <mergeCell ref="F147:G147"/>
    <mergeCell ref="J147:K147"/>
    <mergeCell ref="L147:M147"/>
    <mergeCell ref="H147:I147"/>
    <mergeCell ref="C148:E148"/>
    <mergeCell ref="A163:C163"/>
    <mergeCell ref="D163:E163"/>
    <mergeCell ref="L150:M150"/>
    <mergeCell ref="A153:B153"/>
    <mergeCell ref="C153:E153"/>
    <mergeCell ref="F153:G153"/>
    <mergeCell ref="H153:I153"/>
    <mergeCell ref="A154:B154"/>
    <mergeCell ref="C154:E154"/>
    <mergeCell ref="P150:Q150"/>
    <mergeCell ref="C149:E149"/>
    <mergeCell ref="F149:G149"/>
    <mergeCell ref="J149:K149"/>
    <mergeCell ref="L149:M149"/>
    <mergeCell ref="N149:O149"/>
    <mergeCell ref="C150:E150"/>
    <mergeCell ref="C152:E152"/>
    <mergeCell ref="F152:G152"/>
    <mergeCell ref="H152:I152"/>
    <mergeCell ref="C151:E151"/>
    <mergeCell ref="F151:G151"/>
    <mergeCell ref="A164:C164"/>
    <mergeCell ref="D164:E164"/>
    <mergeCell ref="F164:G164"/>
    <mergeCell ref="A166:C166"/>
    <mergeCell ref="D166:E166"/>
    <mergeCell ref="N170:O170"/>
    <mergeCell ref="P170:Q170"/>
    <mergeCell ref="A171:C171"/>
    <mergeCell ref="D171:E171"/>
    <mergeCell ref="F171:G171"/>
    <mergeCell ref="H171:I171"/>
    <mergeCell ref="N171:O171"/>
    <mergeCell ref="P171:Q171"/>
    <mergeCell ref="A170:C170"/>
    <mergeCell ref="D170:E170"/>
    <mergeCell ref="F170:G170"/>
    <mergeCell ref="H167:I167"/>
    <mergeCell ref="H168:I168"/>
    <mergeCell ref="A167:C167"/>
    <mergeCell ref="D167:E167"/>
    <mergeCell ref="F167:G167"/>
    <mergeCell ref="A168:C168"/>
    <mergeCell ref="D168:E168"/>
    <mergeCell ref="F168:G168"/>
    <mergeCell ref="N174:O174"/>
    <mergeCell ref="P174:Q174"/>
    <mergeCell ref="A173:C173"/>
    <mergeCell ref="D173:E173"/>
    <mergeCell ref="F173:G173"/>
    <mergeCell ref="H173:I173"/>
    <mergeCell ref="N173:O173"/>
    <mergeCell ref="P173:Q173"/>
    <mergeCell ref="A172:C172"/>
    <mergeCell ref="D172:E172"/>
    <mergeCell ref="F172:G172"/>
    <mergeCell ref="H172:I172"/>
    <mergeCell ref="N172:O172"/>
    <mergeCell ref="P172:Q172"/>
    <mergeCell ref="A174:C174"/>
    <mergeCell ref="D174:E174"/>
    <mergeCell ref="F174:G174"/>
    <mergeCell ref="H174:I174"/>
    <mergeCell ref="D191:E191"/>
    <mergeCell ref="D192:E192"/>
    <mergeCell ref="D193:E193"/>
    <mergeCell ref="D194:E194"/>
    <mergeCell ref="A191:C191"/>
    <mergeCell ref="A192:C192"/>
    <mergeCell ref="A193:C193"/>
    <mergeCell ref="A220:E220"/>
    <mergeCell ref="F220:L220"/>
    <mergeCell ref="A196:C196"/>
    <mergeCell ref="D196:E196"/>
    <mergeCell ref="A194:C194"/>
    <mergeCell ref="A199:Q199"/>
    <mergeCell ref="A218:Q218"/>
    <mergeCell ref="A238:E238"/>
    <mergeCell ref="F238:G238"/>
    <mergeCell ref="I238:J238"/>
    <mergeCell ref="K238:L238"/>
    <mergeCell ref="A239:E239"/>
    <mergeCell ref="F239:G239"/>
    <mergeCell ref="I239:J239"/>
    <mergeCell ref="K239:L239"/>
    <mergeCell ref="F224:L224"/>
    <mergeCell ref="A226:E226"/>
    <mergeCell ref="F226:L226"/>
    <mergeCell ref="A228:E228"/>
    <mergeCell ref="F228:L228"/>
    <mergeCell ref="A250:F250"/>
    <mergeCell ref="G250:J250"/>
    <mergeCell ref="A246:D246"/>
    <mergeCell ref="E246:G246"/>
    <mergeCell ref="H246:I246"/>
    <mergeCell ref="J246:L246"/>
    <mergeCell ref="M246:N246"/>
    <mergeCell ref="O246:Q246"/>
    <mergeCell ref="L242:O242"/>
    <mergeCell ref="A244:Q244"/>
    <mergeCell ref="A248:E248"/>
    <mergeCell ref="F248:H248"/>
    <mergeCell ref="J248:L248"/>
    <mergeCell ref="A242:F242"/>
    <mergeCell ref="G242:K242"/>
    <mergeCell ref="A230:E230"/>
    <mergeCell ref="F230:L230"/>
    <mergeCell ref="A222:E222"/>
    <mergeCell ref="F222:L222"/>
    <mergeCell ref="A224:E224"/>
    <mergeCell ref="A233:Q233"/>
    <mergeCell ref="K241:Q241"/>
    <mergeCell ref="D235:E235"/>
    <mergeCell ref="H235:L235"/>
    <mergeCell ref="A236:E236"/>
    <mergeCell ref="F236:G236"/>
    <mergeCell ref="I236:J236"/>
    <mergeCell ref="K236:L236"/>
    <mergeCell ref="M235:O235"/>
    <mergeCell ref="M236:O236"/>
    <mergeCell ref="M237:O237"/>
    <mergeCell ref="M238:O238"/>
    <mergeCell ref="M239:O239"/>
    <mergeCell ref="A241:G241"/>
    <mergeCell ref="H241:J241"/>
    <mergeCell ref="A237:E237"/>
    <mergeCell ref="F237:G237"/>
    <mergeCell ref="I237:J237"/>
    <mergeCell ref="K237:L237"/>
    <mergeCell ref="H166:I166"/>
    <mergeCell ref="H148:I148"/>
    <mergeCell ref="H149:I149"/>
    <mergeCell ref="H150:I150"/>
    <mergeCell ref="H151:I151"/>
    <mergeCell ref="N147:O147"/>
    <mergeCell ref="P147:Q147"/>
    <mergeCell ref="F148:G148"/>
    <mergeCell ref="J148:K148"/>
    <mergeCell ref="L148:M148"/>
    <mergeCell ref="N148:O148"/>
    <mergeCell ref="P148:Q148"/>
    <mergeCell ref="P149:Q149"/>
    <mergeCell ref="F150:G150"/>
    <mergeCell ref="H154:I154"/>
    <mergeCell ref="F163:G163"/>
    <mergeCell ref="P151:Q151"/>
    <mergeCell ref="J151:K151"/>
    <mergeCell ref="L151:M151"/>
    <mergeCell ref="N151:O151"/>
    <mergeCell ref="F166:G166"/>
    <mergeCell ref="F154:G154"/>
    <mergeCell ref="J150:K150"/>
    <mergeCell ref="N150:O150"/>
    <mergeCell ref="A35:Q35"/>
    <mergeCell ref="A53:Q53"/>
    <mergeCell ref="A51:E51"/>
    <mergeCell ref="F51:J51"/>
    <mergeCell ref="A52:E52"/>
    <mergeCell ref="F52:J52"/>
    <mergeCell ref="F39:J39"/>
    <mergeCell ref="A40:E40"/>
    <mergeCell ref="F40:J40"/>
    <mergeCell ref="A49:E49"/>
    <mergeCell ref="F49:J49"/>
    <mergeCell ref="A50:E50"/>
    <mergeCell ref="F50:J50"/>
    <mergeCell ref="A43:E43"/>
    <mergeCell ref="F43:J43"/>
    <mergeCell ref="A45:Q45"/>
    <mergeCell ref="A47:Q47"/>
    <mergeCell ref="K69:Q69"/>
    <mergeCell ref="K80:Q80"/>
    <mergeCell ref="A86:E86"/>
    <mergeCell ref="F86:J86"/>
    <mergeCell ref="I77:Q77"/>
    <mergeCell ref="A68:Q68"/>
    <mergeCell ref="A79:Q79"/>
    <mergeCell ref="A80:E80"/>
    <mergeCell ref="F80:J80"/>
    <mergeCell ref="A81:E81"/>
    <mergeCell ref="F81:J81"/>
    <mergeCell ref="A78:Q78"/>
    <mergeCell ref="F73:J73"/>
    <mergeCell ref="F84:J84"/>
    <mergeCell ref="A71:E71"/>
    <mergeCell ref="A107:Q107"/>
    <mergeCell ref="A109:Q109"/>
    <mergeCell ref="A111:E111"/>
    <mergeCell ref="F111:J111"/>
    <mergeCell ref="A112:E112"/>
    <mergeCell ref="F112:J112"/>
    <mergeCell ref="F105:J105"/>
    <mergeCell ref="A106:E106"/>
    <mergeCell ref="F106:J106"/>
    <mergeCell ref="A110:Q110"/>
    <mergeCell ref="K111:Q111"/>
    <mergeCell ref="F96:J96"/>
    <mergeCell ref="A91:Q91"/>
    <mergeCell ref="A97:Q97"/>
    <mergeCell ref="A98:E98"/>
    <mergeCell ref="A99:E99"/>
    <mergeCell ref="F98:J98"/>
    <mergeCell ref="F99:J99"/>
    <mergeCell ref="K98:O98"/>
    <mergeCell ref="K99:O99"/>
    <mergeCell ref="K114:Q114"/>
    <mergeCell ref="A115:E115"/>
    <mergeCell ref="F115:J115"/>
    <mergeCell ref="A132:Q132"/>
    <mergeCell ref="A134:Q134"/>
    <mergeCell ref="D135:E135"/>
    <mergeCell ref="N130:Q130"/>
    <mergeCell ref="J121:Q121"/>
    <mergeCell ref="A122:E122"/>
    <mergeCell ref="F122:I122"/>
    <mergeCell ref="J122:M122"/>
    <mergeCell ref="N122:Q122"/>
    <mergeCell ref="F124:G124"/>
    <mergeCell ref="H124:I124"/>
    <mergeCell ref="F129:H129"/>
    <mergeCell ref="F130:H130"/>
    <mergeCell ref="A119:Q119"/>
    <mergeCell ref="A120:Q120"/>
    <mergeCell ref="A116:Q116"/>
    <mergeCell ref="F123:I123"/>
    <mergeCell ref="J123:M123"/>
    <mergeCell ref="N123:Q123"/>
    <mergeCell ref="A124:E124"/>
    <mergeCell ref="J124:M124"/>
  </mergeCells>
  <phoneticPr fontId="16" type="noConversion"/>
  <dataValidations disablePrompts="1" count="1">
    <dataValidation type="list" allowBlank="1" showInputMessage="1" showErrorMessage="1" sqref="A239:E239 A237:E237">
      <formula1>#REF!</formula1>
    </dataValidation>
  </dataValidations>
  <pageMargins left="0.33333333333333331" right="0.39529914529914528" top="1.1886792452830188" bottom="0.75000000000000011" header="0.30000000000000004" footer="0.30000000000000004"/>
  <pageSetup orientation="portrait" r:id="rId1"/>
  <headerFooter>
    <oddHeader>&amp;L&amp;G&amp;C&amp;"-,Negrito"
Formulário de Projeto de Eficiência Energética
ENERGIA SOLAR&amp;RPE-407.01
Data Julho/2017
Pág.&amp;P/&amp;N</oddHeader>
    <oddFooter>&amp;C&amp;"-,Negrito"___________________________________________________________________________________________________________
ABNT – ASSOCIAÇÃO BRASILEIRA DE NORMAS TÉCNICAS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7</xdr:col>
                    <xdr:colOff>342900</xdr:colOff>
                    <xdr:row>121</xdr:row>
                    <xdr:rowOff>57150</xdr:rowOff>
                  </from>
                  <to>
                    <xdr:col>8</xdr:col>
                    <xdr:colOff>0</xdr:colOff>
                    <xdr:row>121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7</xdr:col>
                    <xdr:colOff>342900</xdr:colOff>
                    <xdr:row>122</xdr:row>
                    <xdr:rowOff>47625</xdr:rowOff>
                  </from>
                  <to>
                    <xdr:col>8</xdr:col>
                    <xdr:colOff>0</xdr:colOff>
                    <xdr:row>122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10</xdr:col>
                    <xdr:colOff>361950</xdr:colOff>
                    <xdr:row>121</xdr:row>
                    <xdr:rowOff>66675</xdr:rowOff>
                  </from>
                  <to>
                    <xdr:col>12</xdr:col>
                    <xdr:colOff>28575</xdr:colOff>
                    <xdr:row>121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10</xdr:col>
                    <xdr:colOff>361950</xdr:colOff>
                    <xdr:row>122</xdr:row>
                    <xdr:rowOff>66675</xdr:rowOff>
                  </from>
                  <to>
                    <xdr:col>12</xdr:col>
                    <xdr:colOff>19050</xdr:colOff>
                    <xdr:row>122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10</xdr:col>
                    <xdr:colOff>371475</xdr:colOff>
                    <xdr:row>123</xdr:row>
                    <xdr:rowOff>0</xdr:rowOff>
                  </from>
                  <to>
                    <xdr:col>12</xdr:col>
                    <xdr:colOff>38100</xdr:colOff>
                    <xdr:row>123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Check Box 9">
              <controlPr defaultSize="0" autoFill="0" autoLine="0" autoPict="0">
                <anchor moveWithCells="1">
                  <from>
                    <xdr:col>14</xdr:col>
                    <xdr:colOff>209550</xdr:colOff>
                    <xdr:row>121</xdr:row>
                    <xdr:rowOff>76200</xdr:rowOff>
                  </from>
                  <to>
                    <xdr:col>16</xdr:col>
                    <xdr:colOff>9525</xdr:colOff>
                    <xdr:row>121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1" name="Check Box 10">
              <controlPr defaultSize="0" autoFill="0" autoLine="0" autoPict="0">
                <anchor moveWithCells="1">
                  <from>
                    <xdr:col>14</xdr:col>
                    <xdr:colOff>219075</xdr:colOff>
                    <xdr:row>122</xdr:row>
                    <xdr:rowOff>57150</xdr:rowOff>
                  </from>
                  <to>
                    <xdr:col>16</xdr:col>
                    <xdr:colOff>19050</xdr:colOff>
                    <xdr:row>122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2" name="Check Box 11">
              <controlPr defaultSize="0" autoFill="0" autoLine="0" autoPict="0">
                <anchor moveWithCells="1">
                  <from>
                    <xdr:col>14</xdr:col>
                    <xdr:colOff>219075</xdr:colOff>
                    <xdr:row>123</xdr:row>
                    <xdr:rowOff>0</xdr:rowOff>
                  </from>
                  <to>
                    <xdr:col>16</xdr:col>
                    <xdr:colOff>38100</xdr:colOff>
                    <xdr:row>123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3" name="Check Box 15">
              <controlPr defaultSize="0" autoFill="0" autoLine="0" autoPict="0">
                <anchor moveWithCells="1">
                  <from>
                    <xdr:col>1</xdr:col>
                    <xdr:colOff>647700</xdr:colOff>
                    <xdr:row>121</xdr:row>
                    <xdr:rowOff>95250</xdr:rowOff>
                  </from>
                  <to>
                    <xdr:col>2</xdr:col>
                    <xdr:colOff>9525</xdr:colOff>
                    <xdr:row>121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4" name="Check Box 16">
              <controlPr defaultSize="0" autoFill="0" autoLine="0" autoPict="0">
                <anchor moveWithCells="1">
                  <from>
                    <xdr:col>1</xdr:col>
                    <xdr:colOff>647700</xdr:colOff>
                    <xdr:row>122</xdr:row>
                    <xdr:rowOff>66675</xdr:rowOff>
                  </from>
                  <to>
                    <xdr:col>2</xdr:col>
                    <xdr:colOff>9525</xdr:colOff>
                    <xdr:row>122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5" name="Check Box 17">
              <controlPr defaultSize="0" autoFill="0" autoLine="0" autoPict="0">
                <anchor moveWithCells="1">
                  <from>
                    <xdr:col>1</xdr:col>
                    <xdr:colOff>657225</xdr:colOff>
                    <xdr:row>123</xdr:row>
                    <xdr:rowOff>0</xdr:rowOff>
                  </from>
                  <to>
                    <xdr:col>2</xdr:col>
                    <xdr:colOff>19050</xdr:colOff>
                    <xdr:row>123</xdr:row>
                    <xdr:rowOff>142875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Precalentamiento</vt:lpstr>
    </vt:vector>
  </TitlesOfParts>
  <Company>Basel Agency for Sustainable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Magallon</dc:creator>
  <cp:lastModifiedBy>Camila Maria Aguiar Torres</cp:lastModifiedBy>
  <dcterms:created xsi:type="dcterms:W3CDTF">2015-12-03T17:59:56Z</dcterms:created>
  <dcterms:modified xsi:type="dcterms:W3CDTF">2017-12-05T13:41:38Z</dcterms:modified>
</cp:coreProperties>
</file>