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Árvore\GERÊNCIA TÉCNICA\SUSTENTABILIDADE\Programas\BID_ESI\DOCUMENTOS TÉCNICOS\Metodologias adaptadas ABNT\PEs\"/>
    </mc:Choice>
  </mc:AlternateContent>
  <bookViews>
    <workbookView xWindow="1380" yWindow="330" windowWidth="9630" windowHeight="11010" tabRatio="500"/>
  </bookViews>
  <sheets>
    <sheet name="Aire_comprimido " sheetId="2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0" i="2" l="1"/>
  <c r="O86" i="2"/>
  <c r="C114" i="2"/>
  <c r="F114" i="2"/>
  <c r="H114" i="2"/>
  <c r="F180" i="2"/>
  <c r="D134" i="2"/>
  <c r="F134" i="2"/>
  <c r="H134" i="2"/>
  <c r="F182" i="2"/>
  <c r="F178" i="2"/>
  <c r="F184" i="2"/>
  <c r="A192" i="2"/>
  <c r="H120" i="2"/>
  <c r="D140" i="2"/>
  <c r="D153" i="2"/>
  <c r="O197" i="2"/>
  <c r="G201" i="2"/>
  <c r="H193" i="2"/>
  <c r="F186" i="2"/>
  <c r="H111" i="2"/>
  <c r="H131" i="2"/>
  <c r="D151" i="2"/>
  <c r="H110" i="2"/>
  <c r="H130" i="2"/>
  <c r="D150" i="2"/>
  <c r="H109" i="2"/>
  <c r="H129" i="2"/>
  <c r="D149" i="2"/>
  <c r="H108" i="2"/>
  <c r="H128" i="2"/>
  <c r="D148" i="2"/>
  <c r="H107" i="2"/>
  <c r="H127" i="2"/>
  <c r="D147" i="2"/>
  <c r="H106" i="2"/>
  <c r="H126" i="2"/>
  <c r="D146" i="2"/>
  <c r="H105" i="2"/>
  <c r="H125" i="2"/>
  <c r="D145" i="2"/>
  <c r="H104" i="2"/>
  <c r="H124" i="2"/>
  <c r="D144" i="2"/>
  <c r="H103" i="2"/>
  <c r="H123" i="2"/>
  <c r="D143" i="2"/>
  <c r="H102" i="2"/>
  <c r="H122" i="2"/>
  <c r="D142" i="2"/>
  <c r="H101" i="2"/>
  <c r="H121" i="2"/>
  <c r="D141" i="2"/>
  <c r="H133" i="2"/>
  <c r="H113" i="2"/>
</calcChain>
</file>

<file path=xl/sharedStrings.xml><?xml version="1.0" encoding="utf-8"?>
<sst xmlns="http://schemas.openxmlformats.org/spreadsheetml/2006/main" count="219" uniqueCount="112">
  <si>
    <t>Marca:</t>
  </si>
  <si>
    <t>Modelo:</t>
  </si>
  <si>
    <t>Consumo (kWh)</t>
  </si>
  <si>
    <t>Carga (%)</t>
  </si>
  <si>
    <t>Semanal</t>
  </si>
  <si>
    <t>Anual</t>
  </si>
  <si>
    <t>kWh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</si>
  <si>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</si>
  <si>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</si>
  <si>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</si>
  <si>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</si>
  <si>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</si>
  <si>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</si>
  <si>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</si>
  <si>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</si>
  <si>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</si>
  <si>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</si>
  <si>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</si>
  <si>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</si>
  <si>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</si>
  <si>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</si>
  <si>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t>ESTIMADO</t>
  </si>
  <si>
    <t>%</t>
  </si>
  <si>
    <t>Consumo evitado</t>
  </si>
  <si>
    <t>tonCO2e/kWh</t>
  </si>
  <si>
    <t>Período</t>
  </si>
  <si>
    <t>CFM</t>
  </si>
  <si>
    <t>kWh/CFM</t>
  </si>
  <si>
    <t>US$ por kWh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</si>
  <si>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</si>
  <si>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t>Data de início:</t>
  </si>
  <si>
    <t xml:space="preserve">Número de Validação:  </t>
  </si>
  <si>
    <t>Número de identificação do projeto:</t>
  </si>
  <si>
    <r>
      <t>Limites do Projeto:</t>
    </r>
    <r>
      <rPr>
        <sz val="9"/>
        <rFont val="Calibri"/>
        <family val="2"/>
      </rPr>
      <t xml:space="preserve"> (Descrição da unidade e/ou dos equipamentos)</t>
    </r>
  </si>
  <si>
    <t>Quantidade de equipamentos a serem substituídos:</t>
  </si>
  <si>
    <t>Potência (kW):</t>
  </si>
  <si>
    <t>Anos em Operação:</t>
  </si>
  <si>
    <t>Frequência (Hz):</t>
  </si>
  <si>
    <t xml:space="preserve">Informações Placa 1: </t>
  </si>
  <si>
    <t xml:space="preserve">Informações Placa 2: </t>
  </si>
  <si>
    <t xml:space="preserve">Informações Placa 3: </t>
  </si>
  <si>
    <t xml:space="preserve">Informações Placa 4: </t>
  </si>
  <si>
    <t>Informação Placa: se refere a qualquer informação que não esteja incluída dentro da tabela, mas o proponente considera relevante, quanto ao funcionamento e/ou caracterização do equipamento.</t>
  </si>
  <si>
    <t>Amperagem (A):</t>
  </si>
  <si>
    <t>Voltagem (V):</t>
  </si>
  <si>
    <t>Fator de serviço:</t>
  </si>
  <si>
    <t>Compressor 2 Proposto</t>
  </si>
  <si>
    <t>Compressor 3 Proposto</t>
  </si>
  <si>
    <t>Variáveis identificadas para o processo de medição</t>
  </si>
  <si>
    <t>Período selecionado de medição controlado</t>
  </si>
  <si>
    <t>Tensão (Voltaje)</t>
  </si>
  <si>
    <t>Semanas de Operação/período</t>
  </si>
  <si>
    <t xml:space="preserve">  Dias de Operação/semana</t>
  </si>
  <si>
    <t>Horas totais de operação por período de medição controlado determinado para o controle do projeto:</t>
  </si>
  <si>
    <t>Pressão de trabalho</t>
  </si>
  <si>
    <t>Especifique:</t>
  </si>
  <si>
    <t>Por hora</t>
  </si>
  <si>
    <t>Diário</t>
  </si>
  <si>
    <t>Mensal</t>
  </si>
  <si>
    <t>Outro</t>
  </si>
  <si>
    <t>Frequência de tomadas de dados:</t>
  </si>
  <si>
    <t>Tensão (Voltagem)</t>
  </si>
  <si>
    <t>Pressão de Trabalho</t>
  </si>
  <si>
    <t>Outra:</t>
  </si>
  <si>
    <t>Tempo de registro de dados</t>
  </si>
  <si>
    <t>Consumo de energia</t>
  </si>
  <si>
    <t>ESTIMADO NO PERÍODO</t>
  </si>
  <si>
    <t>2.5.1 PREÇO UNITÁRIO FIXO</t>
  </si>
  <si>
    <t>2.5.2 USO BASE POR CICLO DE VALIDAÇÃO</t>
  </si>
  <si>
    <t>2.5.5 ECONOMIA ENERGÉTICA POR CICLO DE VALIDAÇÃO</t>
  </si>
  <si>
    <t>Fator de Emissão</t>
  </si>
  <si>
    <r>
      <t>Emissões de CO</t>
    </r>
    <r>
      <rPr>
        <vertAlign val="subscript"/>
        <sz val="9"/>
        <color indexed="8"/>
        <rFont val="Calibri"/>
        <family val="2"/>
      </rPr>
      <t>2</t>
    </r>
    <r>
      <rPr>
        <sz val="9"/>
        <color indexed="8"/>
        <rFont val="Calibri"/>
        <family val="2"/>
      </rPr>
      <t>e evitadas/ciclo de validação:</t>
    </r>
  </si>
  <si>
    <t>Custo do investimento:</t>
  </si>
  <si>
    <t>Juros</t>
  </si>
  <si>
    <t>Investimento Total</t>
  </si>
  <si>
    <t>Economia anual de custos esperada:</t>
  </si>
  <si>
    <t>Periodo de retorno de investimento (anos):</t>
  </si>
  <si>
    <t>Compressor Existente 1</t>
  </si>
  <si>
    <t>Compressor Existente 2</t>
  </si>
  <si>
    <t>Compressor Existente 3</t>
  </si>
  <si>
    <t>Observação:</t>
  </si>
  <si>
    <t>Compressor Proposto 1</t>
  </si>
  <si>
    <r>
      <t xml:space="preserve">Informação de respaldo por tipo de variável identificada: </t>
    </r>
    <r>
      <rPr>
        <sz val="9"/>
        <color indexed="23"/>
        <rFont val="Calibri"/>
        <family val="2"/>
      </rPr>
      <t>Ex. a) Livro de registro; b) Relatórios Online; c) Registros; d) Faturas; e) Medição direta</t>
    </r>
  </si>
  <si>
    <t>Pressão de Operação do Sistema</t>
  </si>
  <si>
    <t>LINHA BASE</t>
  </si>
  <si>
    <t>LINHA BASE DO PERÍODO</t>
  </si>
  <si>
    <t>Fluxo (m³/s)</t>
  </si>
  <si>
    <t xml:space="preserve">  Horas de Operação/dia</t>
  </si>
  <si>
    <t>Outra</t>
  </si>
  <si>
    <t>Consumo/      Fluxo</t>
  </si>
  <si>
    <t>Consumo/         Fluxo</t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</si>
  <si>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</si>
  <si>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</si>
  <si>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r>
      <t>IMDE</t>
    </r>
    <r>
      <rPr>
        <b/>
        <sz val="8"/>
        <color theme="1"/>
        <rFont val="Calibri"/>
        <family val="2"/>
        <scheme val="minor"/>
      </rPr>
      <t xml:space="preserve"> Estimado</t>
    </r>
  </si>
  <si>
    <r>
      <t xml:space="preserve">IMDE </t>
    </r>
    <r>
      <rPr>
        <b/>
        <sz val="8"/>
        <rFont val="Calibri"/>
        <family val="2"/>
        <scheme val="minor"/>
      </rPr>
      <t>Estimado</t>
    </r>
  </si>
  <si>
    <t>2.5.3 IDE Base</t>
  </si>
  <si>
    <t>2.5.4 IDE Estimado</t>
  </si>
  <si>
    <t>2.5.6 IMDE Estimado - Prometido</t>
  </si>
  <si>
    <r>
      <t xml:space="preserve">1.   Dados Gerais do Projeto </t>
    </r>
    <r>
      <rPr>
        <sz val="10"/>
        <color theme="0"/>
        <rFont val="Calibri"/>
        <family val="2"/>
        <scheme val="minor"/>
      </rPr>
      <t>(ver PG-21 item 5)</t>
    </r>
  </si>
  <si>
    <r>
      <t xml:space="preserve">1.1   Condição atual de operação </t>
    </r>
    <r>
      <rPr>
        <sz val="12"/>
        <rFont val="Calibri"/>
        <family val="2"/>
      </rPr>
      <t>(conforme diagrama esquemático, ver PG-21 item 5.3)</t>
    </r>
  </si>
  <si>
    <r>
      <rPr>
        <b/>
        <sz val="10"/>
        <color theme="1"/>
        <rFont val="Calibri"/>
        <family val="2"/>
        <scheme val="minor"/>
      </rPr>
      <t>1.1.1   Equipamentos Atuais</t>
    </r>
    <r>
      <rPr>
        <sz val="10"/>
        <color theme="1"/>
        <rFont val="Calibri"/>
        <family val="2"/>
        <scheme val="minor"/>
      </rPr>
      <t xml:space="preserve"> (ver PG-21 item 5.3.2)</t>
    </r>
  </si>
  <si>
    <r>
      <t xml:space="preserve">1.2 Condições Propostas para Operação </t>
    </r>
    <r>
      <rPr>
        <sz val="10"/>
        <rFont val="Calibri"/>
        <family val="2"/>
      </rPr>
      <t>(Conforme o diagrama esquemático, ver PG-21 item 5.4)</t>
    </r>
  </si>
  <si>
    <r>
      <rPr>
        <b/>
        <sz val="10"/>
        <color theme="1"/>
        <rFont val="Calibri"/>
        <family val="2"/>
        <scheme val="minor"/>
      </rPr>
      <t xml:space="preserve">1.2.1   Equipamentos Propostos </t>
    </r>
    <r>
      <rPr>
        <sz val="10"/>
        <color theme="1"/>
        <rFont val="Calibri"/>
        <family val="2"/>
        <scheme val="minor"/>
      </rPr>
      <t>(ver PG-21 item 5.4.2)</t>
    </r>
  </si>
  <si>
    <r>
      <t xml:space="preserve">1.3        Desenho do Sistema de Medição </t>
    </r>
    <r>
      <rPr>
        <sz val="10"/>
        <rFont val="Calibri"/>
        <family val="2"/>
        <scheme val="minor"/>
      </rPr>
      <t>(ver PG-21 item 7.1)</t>
    </r>
  </si>
  <si>
    <r>
      <t xml:space="preserve">2.   Indicadores de Desempenho Energético (IDE) </t>
    </r>
    <r>
      <rPr>
        <sz val="10"/>
        <color theme="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</si>
  <si>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2.1     Indicadores de Desempenho Energético Base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</si>
  <si>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2.2   Indicadores de Desempenho Energético Estimado 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</si>
  <si>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2.3   Índice de eficiência energética  % </t>
    </r>
    <r>
      <rPr>
        <sz val="10"/>
        <rFont val="Calibri"/>
        <family val="2"/>
      </rPr>
      <t>(ver PG-21 item 6.3)</t>
    </r>
  </si>
  <si>
    <r>
      <rPr>
        <b/>
        <sz val="10"/>
        <rFont val="Calibri"/>
        <family val="2"/>
        <scheme val="minor"/>
      </rPr>
      <t xml:space="preserve">2.4   Linha de Base Energética </t>
    </r>
    <r>
      <rPr>
        <sz val="10"/>
        <rFont val="Calibri"/>
        <family val="2"/>
      </rPr>
      <t>(ver PG-21 item 6.3)</t>
    </r>
  </si>
  <si>
    <r>
      <t>2.5   Economia estimada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6.4)</t>
    </r>
  </si>
  <si>
    <r>
      <t>2.6  Redução de emissões de CO2e</t>
    </r>
    <r>
      <rPr>
        <b/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(ver PG-21 item 6.5)</t>
    </r>
  </si>
  <si>
    <r>
      <rPr>
        <b/>
        <sz val="10"/>
        <rFont val="Calibri"/>
        <family val="2"/>
        <scheme val="minor"/>
      </rPr>
      <t>2.7   Considerações econômicas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</si>
</sst>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R$&quot;\ #,##0.00;\-&quot;R$&quot;\ #,##0.00"/>
    <numFmt numFmtId="164" formatCode="_-&quot;$&quot;* #,##0.00_-;\-&quot;$&quot;* #,##0.00_-;_-&quot;$&quot;* &quot;-&quot;??_-;_-@_-"/>
    <numFmt numFmtId="165" formatCode="0.0"/>
    <numFmt numFmtId="166" formatCode="#,##0.0"/>
  </numFmts>
  <fonts count="32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23"/>
      <name val="Calibri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color indexed="8"/>
      <name val="Calibri"/>
      <family val="2"/>
    </font>
    <font>
      <sz val="9"/>
      <name val="Calibri"/>
      <family val="2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 style="thin">
        <color theme="3" tint="-0.499984740745262"/>
      </left>
      <right/>
      <top/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indexed="64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indexed="64"/>
      </right>
      <top style="thin">
        <color theme="3" tint="-0.499984740745262"/>
      </top>
      <bottom/>
      <diagonal/>
    </border>
    <border>
      <left style="thin">
        <color indexed="64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/>
      <right style="thin">
        <color indexed="64"/>
      </right>
      <top/>
      <bottom style="thin">
        <color theme="3" tint="-0.499984740745262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52">
    <xf numFmtId="0" fontId="0" fillId="0" borderId="0" xfId="0"/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5" fillId="2" borderId="7" xfId="0" applyFont="1" applyFill="1" applyBorder="1" applyAlignment="1"/>
    <xf numFmtId="0" fontId="5" fillId="2" borderId="8" xfId="0" applyFont="1" applyFill="1" applyBorder="1" applyAlignment="1"/>
    <xf numFmtId="0" fontId="5" fillId="2" borderId="0" xfId="0" applyFont="1" applyFill="1"/>
    <xf numFmtId="0" fontId="12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0" fillId="2" borderId="0" xfId="0" applyFill="1"/>
    <xf numFmtId="15" fontId="5" fillId="2" borderId="2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/>
    <xf numFmtId="0" fontId="5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165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0" borderId="6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2" borderId="0" xfId="0" applyNumberFormat="1" applyFont="1" applyFill="1" applyProtection="1">
      <protection locked="0"/>
    </xf>
    <xf numFmtId="4" fontId="5" fillId="2" borderId="0" xfId="0" applyNumberFormat="1" applyFont="1" applyFill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2" borderId="29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2" borderId="3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left"/>
    </xf>
    <xf numFmtId="0" fontId="5" fillId="2" borderId="27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2" borderId="6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28" xfId="0" applyFont="1" applyFill="1" applyBorder="1" applyAlignment="1">
      <alignment horizontal="left"/>
    </xf>
    <xf numFmtId="0" fontId="5" fillId="2" borderId="6" xfId="0" applyFont="1" applyFill="1" applyBorder="1" applyAlignment="1"/>
    <xf numFmtId="0" fontId="5" fillId="2" borderId="27" xfId="0" applyFont="1" applyFill="1" applyBorder="1" applyAlignment="1"/>
    <xf numFmtId="0" fontId="5" fillId="2" borderId="6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2" borderId="6" xfId="0" applyFont="1" applyFill="1" applyBorder="1" applyAlignment="1">
      <alignment horizontal="left" vertical="top"/>
    </xf>
    <xf numFmtId="0" fontId="5" fillId="2" borderId="8" xfId="0" applyFont="1" applyFill="1" applyBorder="1" applyAlignment="1">
      <alignment horizontal="left" vertical="top"/>
    </xf>
    <xf numFmtId="0" fontId="5" fillId="2" borderId="7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top"/>
    </xf>
    <xf numFmtId="0" fontId="15" fillId="0" borderId="18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9" fillId="0" borderId="4" xfId="0" applyFont="1" applyBorder="1" applyAlignment="1">
      <alignment horizont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3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horizontal="center"/>
    </xf>
    <xf numFmtId="2" fontId="5" fillId="0" borderId="1" xfId="0" applyNumberFormat="1" applyFont="1" applyFill="1" applyBorder="1" applyAlignment="1" applyProtection="1">
      <alignment horizont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19" fillId="3" borderId="1" xfId="0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165" fontId="15" fillId="0" borderId="2" xfId="0" applyNumberFormat="1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5" fillId="2" borderId="14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20" fillId="3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>
      <alignment horizontal="left"/>
    </xf>
    <xf numFmtId="165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64" fontId="5" fillId="2" borderId="0" xfId="1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7" fontId="15" fillId="0" borderId="0" xfId="1" applyNumberFormat="1" applyFont="1" applyFill="1" applyAlignment="1">
      <alignment horizontal="left" vertical="center"/>
    </xf>
    <xf numFmtId="0" fontId="16" fillId="2" borderId="0" xfId="0" applyFont="1" applyFill="1" applyAlignment="1">
      <alignment horizontal="center" vertical="center"/>
    </xf>
    <xf numFmtId="1" fontId="16" fillId="2" borderId="2" xfId="0" applyNumberFormat="1" applyFont="1" applyFill="1" applyBorder="1" applyAlignment="1">
      <alignment horizontal="center" vertical="center"/>
    </xf>
    <xf numFmtId="1" fontId="16" fillId="2" borderId="3" xfId="0" applyNumberFormat="1" applyFont="1" applyFill="1" applyBorder="1" applyAlignment="1">
      <alignment horizontal="center" vertical="center"/>
    </xf>
    <xf numFmtId="1" fontId="16" fillId="2" borderId="4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5" borderId="0" xfId="0" applyFont="1" applyFill="1" applyAlignment="1">
      <alignment horizontal="left"/>
    </xf>
    <xf numFmtId="0" fontId="23" fillId="5" borderId="0" xfId="0" applyFont="1" applyFill="1" applyAlignment="1">
      <alignment horizontal="left"/>
    </xf>
    <xf numFmtId="0" fontId="26" fillId="5" borderId="0" xfId="0" applyFont="1" applyFill="1" applyAlignment="1"/>
    <xf numFmtId="0" fontId="26" fillId="5" borderId="0" xfId="0" applyFont="1" applyFill="1" applyAlignment="1">
      <alignment horizontal="left"/>
    </xf>
    <xf numFmtId="0" fontId="29" fillId="4" borderId="0" xfId="0" applyFont="1" applyFill="1" applyAlignment="1">
      <alignment horizontal="center"/>
    </xf>
    <xf numFmtId="0" fontId="28" fillId="6" borderId="0" xfId="0" applyFont="1" applyFill="1" applyAlignment="1">
      <alignment horizontal="left"/>
    </xf>
    <xf numFmtId="0" fontId="22" fillId="7" borderId="0" xfId="0" applyFont="1" applyFill="1" applyAlignment="1">
      <alignment horizontal="left" vertical="center"/>
    </xf>
    <xf numFmtId="0" fontId="22" fillId="7" borderId="0" xfId="0" applyFont="1" applyFill="1" applyAlignment="1">
      <alignment horizontal="left"/>
    </xf>
    <xf numFmtId="0" fontId="28" fillId="7" borderId="0" xfId="0" applyFont="1" applyFill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Linha</a:t>
            </a:r>
            <a:r>
              <a:rPr lang="es-MX" baseline="0"/>
              <a:t> de Base Energética</a:t>
            </a:r>
            <a:endParaRPr lang="es-MX"/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245584617506704"/>
          <c:y val="0.15789825634853003"/>
          <c:w val="0.69981739754402295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'Aire_comprimido '!$H$97</c:f>
              <c:strCache>
                <c:ptCount val="1"/>
                <c:pt idx="0">
                  <c:v>IDE Base</c:v>
                </c:pt>
              </c:strCache>
            </c:strRef>
          </c:tx>
          <c:invertIfNegative val="0"/>
          <c:cat>
            <c:strRef>
              <c:f>'Aire_comprimido '!$A$100:$A$106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'Aire_comprimido '!$H$100:$H$106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CB-4CE9-ABDC-0A396677A7D5}"/>
            </c:ext>
          </c:extLst>
        </c:ser>
        <c:ser>
          <c:idx val="1"/>
          <c:order val="1"/>
          <c:tx>
            <c:strRef>
              <c:f>'Aire_comprimido '!$H$117</c:f>
              <c:strCache>
                <c:ptCount val="1"/>
                <c:pt idx="0">
                  <c:v>IDE Estimado</c:v>
                </c:pt>
              </c:strCache>
            </c:strRef>
          </c:tx>
          <c:invertIfNegative val="0"/>
          <c:cat>
            <c:strRef>
              <c:f>'Aire_comprimido '!$A$100:$A$106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'Aire_comprimido '!$H$120:$H$126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CB-4CE9-ABDC-0A396677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3525104"/>
        <c:axId val="353525496"/>
      </c:barChart>
      <c:lineChart>
        <c:grouping val="standard"/>
        <c:varyColors val="0"/>
        <c:ser>
          <c:idx val="2"/>
          <c:order val="2"/>
          <c:tx>
            <c:strRef>
              <c:f>'Aire_comprimido '!$D$138</c:f>
              <c:strCache>
                <c:ptCount val="1"/>
                <c:pt idx="0">
                  <c:v>IMDE Estimado</c:v>
                </c:pt>
              </c:strCache>
            </c:strRef>
          </c:tx>
          <c:val>
            <c:numRef>
              <c:f>'Aire_comprimido '!$D$140:$D$146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9CB-4CE9-ABDC-0A396677A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526280"/>
        <c:axId val="353525888"/>
      </c:lineChart>
      <c:catAx>
        <c:axId val="35352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53525496"/>
        <c:crosses val="autoZero"/>
        <c:auto val="1"/>
        <c:lblAlgn val="ctr"/>
        <c:lblOffset val="100"/>
        <c:noMultiLvlLbl val="0"/>
      </c:catAx>
      <c:valAx>
        <c:axId val="353525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02"/>
              <c:y val="0.1539599110620740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353525104"/>
        <c:crosses val="autoZero"/>
        <c:crossBetween val="between"/>
      </c:valAx>
      <c:valAx>
        <c:axId val="35352588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Indice de mejora 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353526280"/>
        <c:crosses val="max"/>
        <c:crossBetween val="between"/>
      </c:valAx>
      <c:catAx>
        <c:axId val="353526280"/>
        <c:scaling>
          <c:orientation val="minMax"/>
        </c:scaling>
        <c:delete val="1"/>
        <c:axPos val="b"/>
        <c:majorTickMark val="out"/>
        <c:minorTickMark val="none"/>
        <c:tickLblPos val="none"/>
        <c:crossAx val="353525888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pt-BR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000000000000311" l="0.70000000000000295" r="0.70000000000000295" t="0.75000000000000311" header="0.30000000000000004" footer="0.30000000000000004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101601</xdr:colOff>
      <xdr:row>156</xdr:row>
      <xdr:rowOff>67734</xdr:rowOff>
    </xdr:from>
    <xdr:to>
      <xdr:col>16</xdr:col>
      <xdr:colOff>279401</xdr:colOff>
      <xdr:row>172</xdr:row>
      <xdr:rowOff>16933</xdr:rowOff>
    </xdr:to>
    <xdr:graphicFrame macro="">
      <xdr:nvGraphicFramePr>
        <xdr:cNvPr id="1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81</xdr:row>
          <xdr:rowOff>0</xdr:rowOff>
        </xdr:from>
        <xdr:to>
          <xdr:col>3</xdr:col>
          <xdr:colOff>66675</xdr:colOff>
          <xdr:row>81</xdr:row>
          <xdr:rowOff>219075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82</xdr:row>
          <xdr:rowOff>0</xdr:rowOff>
        </xdr:from>
        <xdr:to>
          <xdr:col>3</xdr:col>
          <xdr:colOff>66675</xdr:colOff>
          <xdr:row>83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83</xdr:row>
          <xdr:rowOff>0</xdr:rowOff>
        </xdr:from>
        <xdr:to>
          <xdr:col>3</xdr:col>
          <xdr:colOff>66675</xdr:colOff>
          <xdr:row>84</xdr:row>
          <xdr:rowOff>28576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81</xdr:row>
          <xdr:rowOff>0</xdr:rowOff>
        </xdr:from>
        <xdr:to>
          <xdr:col>8</xdr:col>
          <xdr:colOff>0</xdr:colOff>
          <xdr:row>81</xdr:row>
          <xdr:rowOff>219075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82</xdr:row>
          <xdr:rowOff>0</xdr:rowOff>
        </xdr:from>
        <xdr:to>
          <xdr:col>8</xdr:col>
          <xdr:colOff>0</xdr:colOff>
          <xdr:row>83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81</xdr:row>
          <xdr:rowOff>0</xdr:rowOff>
        </xdr:from>
        <xdr:to>
          <xdr:col>11</xdr:col>
          <xdr:colOff>228600</xdr:colOff>
          <xdr:row>81</xdr:row>
          <xdr:rowOff>219075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82</xdr:row>
          <xdr:rowOff>0</xdr:rowOff>
        </xdr:from>
        <xdr:to>
          <xdr:col>11</xdr:col>
          <xdr:colOff>238125</xdr:colOff>
          <xdr:row>83</xdr:row>
          <xdr:rowOff>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83</xdr:row>
          <xdr:rowOff>0</xdr:rowOff>
        </xdr:from>
        <xdr:to>
          <xdr:col>11</xdr:col>
          <xdr:colOff>228600</xdr:colOff>
          <xdr:row>84</xdr:row>
          <xdr:rowOff>9526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81</xdr:row>
          <xdr:rowOff>0</xdr:rowOff>
        </xdr:from>
        <xdr:to>
          <xdr:col>16</xdr:col>
          <xdr:colOff>19050</xdr:colOff>
          <xdr:row>81</xdr:row>
          <xdr:rowOff>219075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82</xdr:row>
          <xdr:rowOff>0</xdr:rowOff>
        </xdr:from>
        <xdr:to>
          <xdr:col>16</xdr:col>
          <xdr:colOff>19050</xdr:colOff>
          <xdr:row>83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200025</xdr:colOff>
          <xdr:row>83</xdr:row>
          <xdr:rowOff>0</xdr:rowOff>
        </xdr:from>
        <xdr:to>
          <xdr:col>16</xdr:col>
          <xdr:colOff>19050</xdr:colOff>
          <xdr:row>84</xdr:row>
          <xdr:rowOff>28576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16"/>
  <sheetViews>
    <sheetView tabSelected="1" view="pageLayout" zoomScale="115" zoomScaleNormal="130" zoomScalePageLayoutView="115" workbookViewId="0">
      <selection activeCell="E196" sqref="E196"/>
    </sheetView>
  </sheetViews>
  <sheetFormatPr defaultColWidth="11.28515625" defaultRowHeight="15" x14ac:dyDescent="0.25"/>
  <cols>
    <col min="1" max="1" width="6.85546875" customWidth="1"/>
    <col min="2" max="2" width="11.140625" customWidth="1"/>
    <col min="3" max="3" width="4" customWidth="1"/>
    <col min="4" max="4" width="4.7109375" customWidth="1"/>
    <col min="5" max="5" width="6.7109375" customWidth="1"/>
    <col min="6" max="6" width="5.28515625" customWidth="1"/>
    <col min="7" max="7" width="5.140625" customWidth="1"/>
    <col min="8" max="8" width="6.28515625" customWidth="1"/>
    <col min="9" max="9" width="7" customWidth="1"/>
    <col min="10" max="10" width="6.140625" customWidth="1"/>
    <col min="11" max="11" width="3.85546875" customWidth="1"/>
    <col min="12" max="12" width="6" customWidth="1"/>
    <col min="13" max="13" width="6.85546875" customWidth="1"/>
    <col min="14" max="14" width="5.28515625" customWidth="1"/>
    <col min="15" max="15" width="4" customWidth="1"/>
    <col min="16" max="16" width="4.28515625" customWidth="1"/>
    <col min="17" max="17" width="7.28515625" customWidth="1"/>
    <col min="18" max="18" width="11.28515625" customWidth="1"/>
  </cols>
  <sheetData>
    <row r="1" spans="1:17" ht="6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17" ht="10.5" customHeigh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x14ac:dyDescent="0.25">
      <c r="A3" s="54" t="s">
        <v>31</v>
      </c>
      <c r="B3" s="55"/>
      <c r="C3" s="56"/>
      <c r="D3" s="52"/>
      <c r="E3" s="53"/>
      <c r="F3" s="53"/>
      <c r="G3" s="53"/>
      <c r="H3" s="57"/>
      <c r="I3" s="55" t="s">
        <v>32</v>
      </c>
      <c r="J3" s="55"/>
      <c r="K3" s="55"/>
      <c r="L3" s="55"/>
      <c r="M3" s="55"/>
      <c r="N3" s="56"/>
      <c r="O3" s="50"/>
      <c r="P3" s="50"/>
      <c r="Q3" s="50"/>
    </row>
    <row r="4" spans="1:17" x14ac:dyDescent="0.25">
      <c r="A4" s="54" t="s">
        <v>30</v>
      </c>
      <c r="B4" s="55"/>
      <c r="C4" s="56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7"/>
    </row>
    <row r="5" spans="1:17" ht="7.5" customHeigh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ht="13.7" customHeight="1" x14ac:dyDescent="0.25">
      <c r="A6" s="59" t="s">
        <v>98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9" customHeigh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</row>
    <row r="8" spans="1:17" ht="13.7" customHeight="1" x14ac:dyDescent="0.25">
      <c r="A8" s="243" t="s">
        <v>99</v>
      </c>
      <c r="B8" s="243"/>
      <c r="C8" s="24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</row>
    <row r="9" spans="1:17" ht="6.75" customHeight="1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7" x14ac:dyDescent="0.25">
      <c r="A10" s="63" t="s">
        <v>33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</row>
    <row r="11" spans="1:17" x14ac:dyDescent="0.25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6"/>
    </row>
    <row r="12" spans="1:17" x14ac:dyDescent="0.25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</row>
    <row r="13" spans="1:17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9"/>
    </row>
    <row r="14" spans="1:17" x14ac:dyDescent="0.25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2"/>
    </row>
    <row r="15" spans="1:17" x14ac:dyDescent="0.25">
      <c r="A15" s="75" t="s">
        <v>34</v>
      </c>
      <c r="B15" s="76"/>
      <c r="C15" s="76"/>
      <c r="D15" s="76"/>
      <c r="E15" s="76"/>
      <c r="F15" s="76"/>
      <c r="G15" s="77"/>
      <c r="H15" s="73"/>
      <c r="I15" s="73"/>
      <c r="J15" s="73"/>
      <c r="K15" s="73"/>
      <c r="L15" s="73"/>
      <c r="M15" s="73"/>
      <c r="N15" s="73"/>
      <c r="O15" s="73"/>
      <c r="P15" s="73"/>
      <c r="Q15" s="74"/>
    </row>
    <row r="16" spans="1:17" ht="6" customHeight="1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</row>
    <row r="17" spans="1:17" ht="6.75" customHeight="1" x14ac:dyDescent="0.2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x14ac:dyDescent="0.25">
      <c r="A18" s="244" t="s">
        <v>100</v>
      </c>
      <c r="B18" s="244"/>
      <c r="C18" s="244"/>
      <c r="D18" s="244"/>
      <c r="E18" s="244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</row>
    <row r="19" spans="1:17" ht="8.4499999999999993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0" spans="1:17" x14ac:dyDescent="0.25">
      <c r="A20" s="58" t="s">
        <v>77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</row>
    <row r="21" spans="1:17" x14ac:dyDescent="0.25">
      <c r="A21" s="88" t="s">
        <v>0</v>
      </c>
      <c r="B21" s="89"/>
      <c r="C21" s="6"/>
      <c r="D21" s="6"/>
      <c r="E21" s="7"/>
      <c r="F21" s="88" t="s">
        <v>1</v>
      </c>
      <c r="G21" s="90"/>
      <c r="H21" s="89"/>
      <c r="I21" s="6"/>
      <c r="J21" s="7"/>
      <c r="K21" s="88" t="s">
        <v>36</v>
      </c>
      <c r="L21" s="90"/>
      <c r="M21" s="89"/>
      <c r="N21" s="91"/>
      <c r="O21" s="92"/>
      <c r="P21" s="92"/>
      <c r="Q21" s="93"/>
    </row>
    <row r="22" spans="1:17" x14ac:dyDescent="0.25">
      <c r="A22" s="88" t="s">
        <v>35</v>
      </c>
      <c r="B22" s="89"/>
      <c r="C22" s="91"/>
      <c r="D22" s="92"/>
      <c r="E22" s="93"/>
      <c r="F22" s="88" t="s">
        <v>43</v>
      </c>
      <c r="G22" s="90"/>
      <c r="H22" s="89"/>
      <c r="I22" s="6"/>
      <c r="J22" s="7"/>
      <c r="K22" s="101" t="s">
        <v>38</v>
      </c>
      <c r="L22" s="92"/>
      <c r="M22" s="102"/>
      <c r="N22" s="91"/>
      <c r="O22" s="92"/>
      <c r="P22" s="92"/>
      <c r="Q22" s="93"/>
    </row>
    <row r="23" spans="1:17" x14ac:dyDescent="0.25">
      <c r="A23" s="88" t="s">
        <v>37</v>
      </c>
      <c r="B23" s="89"/>
      <c r="C23" s="91"/>
      <c r="D23" s="92"/>
      <c r="E23" s="93"/>
      <c r="F23" s="103"/>
      <c r="G23" s="104"/>
      <c r="H23" s="104"/>
      <c r="I23" s="104"/>
      <c r="J23" s="105"/>
      <c r="K23" s="101" t="s">
        <v>39</v>
      </c>
      <c r="L23" s="92"/>
      <c r="M23" s="102"/>
      <c r="N23" s="91"/>
      <c r="O23" s="92"/>
      <c r="P23" s="92"/>
      <c r="Q23" s="93"/>
    </row>
    <row r="24" spans="1:17" x14ac:dyDescent="0.25">
      <c r="A24" s="88" t="s">
        <v>44</v>
      </c>
      <c r="B24" s="89"/>
      <c r="C24" s="91"/>
      <c r="D24" s="92"/>
      <c r="E24" s="93"/>
      <c r="F24" s="88"/>
      <c r="G24" s="90"/>
      <c r="H24" s="90"/>
      <c r="I24" s="90"/>
      <c r="J24" s="99"/>
      <c r="K24" s="101" t="s">
        <v>40</v>
      </c>
      <c r="L24" s="92"/>
      <c r="M24" s="102"/>
      <c r="N24" s="91"/>
      <c r="O24" s="92"/>
      <c r="P24" s="92"/>
      <c r="Q24" s="93"/>
    </row>
    <row r="25" spans="1:17" x14ac:dyDescent="0.25">
      <c r="A25" s="81" t="s">
        <v>45</v>
      </c>
      <c r="B25" s="82"/>
      <c r="C25" s="83"/>
      <c r="D25" s="84"/>
      <c r="E25" s="85"/>
      <c r="F25" s="78"/>
      <c r="G25" s="78"/>
      <c r="H25" s="78"/>
      <c r="I25" s="78"/>
      <c r="J25" s="78"/>
      <c r="K25" s="86" t="s">
        <v>41</v>
      </c>
      <c r="L25" s="84"/>
      <c r="M25" s="87"/>
      <c r="N25" s="83"/>
      <c r="O25" s="84"/>
      <c r="P25" s="84"/>
      <c r="Q25" s="85"/>
    </row>
    <row r="26" spans="1:17" ht="29.25" customHeight="1" x14ac:dyDescent="0.25">
      <c r="A26" s="94" t="s">
        <v>80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6"/>
    </row>
    <row r="27" spans="1:17" x14ac:dyDescent="0.25">
      <c r="A27" s="79" t="s">
        <v>42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</row>
    <row r="28" spans="1:17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58" t="s">
        <v>78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7" x14ac:dyDescent="0.25">
      <c r="A30" s="88" t="s">
        <v>0</v>
      </c>
      <c r="B30" s="89"/>
      <c r="C30" s="6"/>
      <c r="D30" s="6"/>
      <c r="E30" s="7"/>
      <c r="F30" s="88" t="s">
        <v>1</v>
      </c>
      <c r="G30" s="90"/>
      <c r="H30" s="89"/>
      <c r="I30" s="6"/>
      <c r="J30" s="7"/>
      <c r="K30" s="88" t="s">
        <v>36</v>
      </c>
      <c r="L30" s="90"/>
      <c r="M30" s="89"/>
      <c r="N30" s="91"/>
      <c r="O30" s="92"/>
      <c r="P30" s="92"/>
      <c r="Q30" s="93"/>
    </row>
    <row r="31" spans="1:17" x14ac:dyDescent="0.25">
      <c r="A31" s="88" t="s">
        <v>35</v>
      </c>
      <c r="B31" s="89"/>
      <c r="C31" s="91"/>
      <c r="D31" s="92"/>
      <c r="E31" s="93"/>
      <c r="F31" s="88" t="s">
        <v>43</v>
      </c>
      <c r="G31" s="90"/>
      <c r="H31" s="89"/>
      <c r="I31" s="6"/>
      <c r="J31" s="7"/>
      <c r="K31" s="101" t="s">
        <v>38</v>
      </c>
      <c r="L31" s="92"/>
      <c r="M31" s="102"/>
      <c r="N31" s="91"/>
      <c r="O31" s="92"/>
      <c r="P31" s="92"/>
      <c r="Q31" s="93"/>
    </row>
    <row r="32" spans="1:17" x14ac:dyDescent="0.25">
      <c r="A32" s="88" t="s">
        <v>37</v>
      </c>
      <c r="B32" s="89"/>
      <c r="C32" s="91"/>
      <c r="D32" s="92"/>
      <c r="E32" s="93"/>
      <c r="F32" s="103"/>
      <c r="G32" s="104"/>
      <c r="H32" s="104"/>
      <c r="I32" s="104"/>
      <c r="J32" s="105"/>
      <c r="K32" s="101" t="s">
        <v>39</v>
      </c>
      <c r="L32" s="92"/>
      <c r="M32" s="102"/>
      <c r="N32" s="91"/>
      <c r="O32" s="92"/>
      <c r="P32" s="92"/>
      <c r="Q32" s="93"/>
    </row>
    <row r="33" spans="1:17" x14ac:dyDescent="0.25">
      <c r="A33" s="88" t="s">
        <v>44</v>
      </c>
      <c r="B33" s="89"/>
      <c r="C33" s="91"/>
      <c r="D33" s="92"/>
      <c r="E33" s="93"/>
      <c r="F33" s="88"/>
      <c r="G33" s="90"/>
      <c r="H33" s="90"/>
      <c r="I33" s="90"/>
      <c r="J33" s="99"/>
      <c r="K33" s="101" t="s">
        <v>40</v>
      </c>
      <c r="L33" s="92"/>
      <c r="M33" s="102"/>
      <c r="N33" s="91"/>
      <c r="O33" s="92"/>
      <c r="P33" s="92"/>
      <c r="Q33" s="93"/>
    </row>
    <row r="34" spans="1:17" x14ac:dyDescent="0.25">
      <c r="A34" s="88" t="s">
        <v>45</v>
      </c>
      <c r="B34" s="89"/>
      <c r="C34" s="91"/>
      <c r="D34" s="92"/>
      <c r="E34" s="93"/>
      <c r="F34" s="100"/>
      <c r="G34" s="100"/>
      <c r="H34" s="100"/>
      <c r="I34" s="100"/>
      <c r="J34" s="100"/>
      <c r="K34" s="101" t="s">
        <v>41</v>
      </c>
      <c r="L34" s="92"/>
      <c r="M34" s="102"/>
      <c r="N34" s="91"/>
      <c r="O34" s="92"/>
      <c r="P34" s="92"/>
      <c r="Q34" s="93"/>
    </row>
    <row r="35" spans="1:17" ht="28.5" customHeight="1" x14ac:dyDescent="0.25">
      <c r="A35" s="94" t="s">
        <v>80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6"/>
    </row>
    <row r="36" spans="1:17" ht="15" customHeight="1" x14ac:dyDescent="0.25">
      <c r="A36" s="97" t="s">
        <v>42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ht="15" customHeight="1" x14ac:dyDescent="0.25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:17" ht="15" customHeight="1" x14ac:dyDescent="0.25">
      <c r="A38" s="58" t="s">
        <v>79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ht="15" customHeight="1" x14ac:dyDescent="0.25">
      <c r="A39" s="88" t="s">
        <v>0</v>
      </c>
      <c r="B39" s="89"/>
      <c r="C39" s="6"/>
      <c r="D39" s="6"/>
      <c r="E39" s="7"/>
      <c r="F39" s="88" t="s">
        <v>1</v>
      </c>
      <c r="G39" s="90"/>
      <c r="H39" s="89"/>
      <c r="I39" s="6"/>
      <c r="J39" s="7"/>
      <c r="K39" s="88" t="s">
        <v>36</v>
      </c>
      <c r="L39" s="90"/>
      <c r="M39" s="89"/>
      <c r="N39" s="91"/>
      <c r="O39" s="92"/>
      <c r="P39" s="92"/>
      <c r="Q39" s="93"/>
    </row>
    <row r="40" spans="1:17" ht="15" customHeight="1" x14ac:dyDescent="0.25">
      <c r="A40" s="88" t="s">
        <v>35</v>
      </c>
      <c r="B40" s="89"/>
      <c r="C40" s="91"/>
      <c r="D40" s="92"/>
      <c r="E40" s="93"/>
      <c r="F40" s="88" t="s">
        <v>43</v>
      </c>
      <c r="G40" s="90"/>
      <c r="H40" s="89"/>
      <c r="I40" s="6"/>
      <c r="J40" s="7"/>
      <c r="K40" s="101" t="s">
        <v>38</v>
      </c>
      <c r="L40" s="92"/>
      <c r="M40" s="102"/>
      <c r="N40" s="91"/>
      <c r="O40" s="92"/>
      <c r="P40" s="92"/>
      <c r="Q40" s="93"/>
    </row>
    <row r="41" spans="1:17" ht="15" customHeight="1" x14ac:dyDescent="0.25">
      <c r="A41" s="88" t="s">
        <v>37</v>
      </c>
      <c r="B41" s="89"/>
      <c r="C41" s="91"/>
      <c r="D41" s="92"/>
      <c r="E41" s="93"/>
      <c r="F41" s="103"/>
      <c r="G41" s="104"/>
      <c r="H41" s="104"/>
      <c r="I41" s="104"/>
      <c r="J41" s="105"/>
      <c r="K41" s="101" t="s">
        <v>39</v>
      </c>
      <c r="L41" s="92"/>
      <c r="M41" s="102"/>
      <c r="N41" s="91"/>
      <c r="O41" s="92"/>
      <c r="P41" s="92"/>
      <c r="Q41" s="93"/>
    </row>
    <row r="42" spans="1:17" ht="15" customHeight="1" x14ac:dyDescent="0.25">
      <c r="A42" s="88" t="s">
        <v>44</v>
      </c>
      <c r="B42" s="89"/>
      <c r="C42" s="91"/>
      <c r="D42" s="92"/>
      <c r="E42" s="93"/>
      <c r="F42" s="88"/>
      <c r="G42" s="90"/>
      <c r="H42" s="90"/>
      <c r="I42" s="90"/>
      <c r="J42" s="99"/>
      <c r="K42" s="101" t="s">
        <v>40</v>
      </c>
      <c r="L42" s="92"/>
      <c r="M42" s="102"/>
      <c r="N42" s="91"/>
      <c r="O42" s="92"/>
      <c r="P42" s="92"/>
      <c r="Q42" s="93"/>
    </row>
    <row r="43" spans="1:17" x14ac:dyDescent="0.25">
      <c r="A43" s="88" t="s">
        <v>45</v>
      </c>
      <c r="B43" s="89"/>
      <c r="C43" s="91"/>
      <c r="D43" s="92"/>
      <c r="E43" s="93"/>
      <c r="F43" s="100"/>
      <c r="G43" s="100"/>
      <c r="H43" s="100"/>
      <c r="I43" s="100"/>
      <c r="J43" s="100"/>
      <c r="K43" s="101" t="s">
        <v>41</v>
      </c>
      <c r="L43" s="92"/>
      <c r="M43" s="102"/>
      <c r="N43" s="91"/>
      <c r="O43" s="92"/>
      <c r="P43" s="92"/>
      <c r="Q43" s="93"/>
    </row>
    <row r="44" spans="1:17" ht="30.75" customHeight="1" x14ac:dyDescent="0.25">
      <c r="A44" s="94" t="s">
        <v>80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6"/>
    </row>
    <row r="45" spans="1:17" x14ac:dyDescent="0.25">
      <c r="A45" s="97" t="s">
        <v>42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x14ac:dyDescent="0.25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5" customHeight="1" x14ac:dyDescent="0.25">
      <c r="A47" s="25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</row>
    <row r="48" spans="1:17" x14ac:dyDescent="0.25">
      <c r="A48" s="245" t="s">
        <v>101</v>
      </c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</row>
    <row r="49" spans="1:17" ht="12.75" customHeight="1" x14ac:dyDescent="0.25">
      <c r="A49" s="5"/>
      <c r="B49" s="5"/>
      <c r="C49" s="5"/>
      <c r="D49" s="44"/>
      <c r="E49" s="44"/>
      <c r="F49" s="44"/>
      <c r="G49" s="44"/>
      <c r="H49" s="44"/>
      <c r="I49" s="44"/>
      <c r="J49" s="5"/>
      <c r="K49" s="5"/>
      <c r="L49" s="5"/>
      <c r="M49" s="44"/>
      <c r="N49" s="44"/>
      <c r="O49" s="44"/>
      <c r="P49" s="44"/>
      <c r="Q49" s="44"/>
    </row>
    <row r="50" spans="1:17" x14ac:dyDescent="0.25">
      <c r="A50" s="244" t="s">
        <v>102</v>
      </c>
      <c r="B50" s="244"/>
      <c r="C50" s="244"/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</row>
    <row r="51" spans="1:17" ht="11.1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1:17" x14ac:dyDescent="0.25">
      <c r="A52" s="58" t="s">
        <v>81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</row>
    <row r="53" spans="1:17" ht="15" customHeight="1" x14ac:dyDescent="0.25">
      <c r="A53" s="110" t="s">
        <v>0</v>
      </c>
      <c r="B53" s="111"/>
      <c r="C53" s="6"/>
      <c r="D53" s="6"/>
      <c r="E53" s="7"/>
      <c r="F53" s="88" t="s">
        <v>1</v>
      </c>
      <c r="G53" s="90"/>
      <c r="H53" s="89"/>
      <c r="I53" s="6"/>
      <c r="J53" s="7"/>
      <c r="K53" s="88" t="s">
        <v>36</v>
      </c>
      <c r="L53" s="90"/>
      <c r="M53" s="89"/>
      <c r="N53" s="91"/>
      <c r="O53" s="92"/>
      <c r="P53" s="92"/>
      <c r="Q53" s="93"/>
    </row>
    <row r="54" spans="1:17" x14ac:dyDescent="0.25">
      <c r="A54" s="112" t="s">
        <v>35</v>
      </c>
      <c r="B54" s="113"/>
      <c r="C54" s="222"/>
      <c r="D54" s="223"/>
      <c r="E54" s="224"/>
      <c r="F54" s="88" t="s">
        <v>43</v>
      </c>
      <c r="G54" s="90"/>
      <c r="H54" s="99"/>
      <c r="I54" s="101"/>
      <c r="J54" s="93"/>
      <c r="K54" s="88" t="s">
        <v>38</v>
      </c>
      <c r="L54" s="90"/>
      <c r="M54" s="89"/>
      <c r="N54" s="91"/>
      <c r="O54" s="92"/>
      <c r="P54" s="92"/>
      <c r="Q54" s="93"/>
    </row>
    <row r="55" spans="1:17" x14ac:dyDescent="0.25">
      <c r="A55" s="29" t="s">
        <v>37</v>
      </c>
      <c r="B55" s="29"/>
      <c r="C55" s="101"/>
      <c r="D55" s="92"/>
      <c r="E55" s="93"/>
      <c r="F55" s="103"/>
      <c r="G55" s="104"/>
      <c r="H55" s="104"/>
      <c r="I55" s="104"/>
      <c r="J55" s="105"/>
      <c r="K55" s="88" t="s">
        <v>39</v>
      </c>
      <c r="L55" s="90"/>
      <c r="M55" s="89"/>
      <c r="N55" s="91"/>
      <c r="O55" s="92"/>
      <c r="P55" s="92"/>
      <c r="Q55" s="93"/>
    </row>
    <row r="56" spans="1:17" x14ac:dyDescent="0.25">
      <c r="A56" s="29" t="s">
        <v>44</v>
      </c>
      <c r="B56" s="29"/>
      <c r="C56" s="101"/>
      <c r="D56" s="92"/>
      <c r="E56" s="93"/>
      <c r="F56" s="100"/>
      <c r="G56" s="100"/>
      <c r="H56" s="100"/>
      <c r="I56" s="100"/>
      <c r="J56" s="100"/>
      <c r="K56" s="88" t="s">
        <v>40</v>
      </c>
      <c r="L56" s="90"/>
      <c r="M56" s="89"/>
      <c r="N56" s="91"/>
      <c r="O56" s="92"/>
      <c r="P56" s="92"/>
      <c r="Q56" s="93"/>
    </row>
    <row r="57" spans="1:17" x14ac:dyDescent="0.25">
      <c r="A57" s="110" t="s">
        <v>45</v>
      </c>
      <c r="B57" s="111"/>
      <c r="C57" s="92"/>
      <c r="D57" s="92"/>
      <c r="E57" s="93"/>
      <c r="F57" s="100"/>
      <c r="G57" s="100"/>
      <c r="H57" s="100"/>
      <c r="I57" s="100"/>
      <c r="J57" s="100"/>
      <c r="K57" s="88" t="s">
        <v>41</v>
      </c>
      <c r="L57" s="90"/>
      <c r="M57" s="89"/>
      <c r="N57" s="91"/>
      <c r="O57" s="92"/>
      <c r="P57" s="92"/>
      <c r="Q57" s="93"/>
    </row>
    <row r="58" spans="1:17" ht="27" customHeight="1" x14ac:dyDescent="0.25">
      <c r="A58" s="94" t="s">
        <v>80</v>
      </c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6"/>
    </row>
    <row r="59" spans="1:17" x14ac:dyDescent="0.25">
      <c r="A59" s="97" t="s">
        <v>42</v>
      </c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58" t="s">
        <v>46</v>
      </c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</row>
    <row r="62" spans="1:17" x14ac:dyDescent="0.25">
      <c r="A62" s="88" t="s">
        <v>0</v>
      </c>
      <c r="B62" s="89"/>
      <c r="C62" s="30"/>
      <c r="D62" s="30"/>
      <c r="E62" s="31"/>
      <c r="F62" s="88" t="s">
        <v>1</v>
      </c>
      <c r="G62" s="90"/>
      <c r="H62" s="89"/>
      <c r="I62" s="30"/>
      <c r="J62" s="31"/>
      <c r="K62" s="88" t="s">
        <v>36</v>
      </c>
      <c r="L62" s="90"/>
      <c r="M62" s="89"/>
      <c r="N62" s="109"/>
      <c r="O62" s="90"/>
      <c r="P62" s="90"/>
      <c r="Q62" s="99"/>
    </row>
    <row r="63" spans="1:17" x14ac:dyDescent="0.25">
      <c r="A63" s="106" t="s">
        <v>35</v>
      </c>
      <c r="B63" s="107"/>
      <c r="C63" s="106"/>
      <c r="D63" s="108"/>
      <c r="E63" s="107"/>
      <c r="F63" s="88" t="s">
        <v>43</v>
      </c>
      <c r="G63" s="90"/>
      <c r="H63" s="99"/>
      <c r="I63" s="88"/>
      <c r="J63" s="99"/>
      <c r="K63" s="88" t="s">
        <v>38</v>
      </c>
      <c r="L63" s="90"/>
      <c r="M63" s="89"/>
      <c r="N63" s="109"/>
      <c r="O63" s="90"/>
      <c r="P63" s="90"/>
      <c r="Q63" s="99"/>
    </row>
    <row r="64" spans="1:17" x14ac:dyDescent="0.25">
      <c r="A64" s="32" t="s">
        <v>37</v>
      </c>
      <c r="B64" s="32"/>
      <c r="C64" s="88"/>
      <c r="D64" s="90"/>
      <c r="E64" s="99"/>
      <c r="F64" s="114"/>
      <c r="G64" s="115"/>
      <c r="H64" s="115"/>
      <c r="I64" s="115"/>
      <c r="J64" s="116"/>
      <c r="K64" s="88" t="s">
        <v>39</v>
      </c>
      <c r="L64" s="90"/>
      <c r="M64" s="89"/>
      <c r="N64" s="109"/>
      <c r="O64" s="90"/>
      <c r="P64" s="90"/>
      <c r="Q64" s="99"/>
    </row>
    <row r="65" spans="1:17" x14ac:dyDescent="0.25">
      <c r="A65" s="32" t="s">
        <v>44</v>
      </c>
      <c r="B65" s="32"/>
      <c r="C65" s="88"/>
      <c r="D65" s="90"/>
      <c r="E65" s="99"/>
      <c r="F65" s="100"/>
      <c r="G65" s="100"/>
      <c r="H65" s="100"/>
      <c r="I65" s="100"/>
      <c r="J65" s="100"/>
      <c r="K65" s="88" t="s">
        <v>40</v>
      </c>
      <c r="L65" s="90"/>
      <c r="M65" s="89"/>
      <c r="N65" s="109"/>
      <c r="O65" s="90"/>
      <c r="P65" s="90"/>
      <c r="Q65" s="99"/>
    </row>
    <row r="66" spans="1:17" x14ac:dyDescent="0.25">
      <c r="A66" s="88" t="s">
        <v>45</v>
      </c>
      <c r="B66" s="89"/>
      <c r="C66" s="90"/>
      <c r="D66" s="90"/>
      <c r="E66" s="99"/>
      <c r="F66" s="100"/>
      <c r="G66" s="100"/>
      <c r="H66" s="100"/>
      <c r="I66" s="100"/>
      <c r="J66" s="100"/>
      <c r="K66" s="88" t="s">
        <v>41</v>
      </c>
      <c r="L66" s="90"/>
      <c r="M66" s="89"/>
      <c r="N66" s="109"/>
      <c r="O66" s="90"/>
      <c r="P66" s="90"/>
      <c r="Q66" s="99"/>
    </row>
    <row r="67" spans="1:17" ht="30.75" customHeight="1" x14ac:dyDescent="0.25">
      <c r="A67" s="94" t="s">
        <v>80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6"/>
    </row>
    <row r="68" spans="1:17" x14ac:dyDescent="0.25">
      <c r="A68" s="97" t="s">
        <v>42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x14ac:dyDescent="0.25">
      <c r="A69" s="2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1:17" x14ac:dyDescent="0.25">
      <c r="A70" s="58" t="s">
        <v>47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</row>
    <row r="71" spans="1:17" x14ac:dyDescent="0.25">
      <c r="A71" s="88" t="s">
        <v>0</v>
      </c>
      <c r="B71" s="89"/>
      <c r="C71" s="30"/>
      <c r="D71" s="30"/>
      <c r="E71" s="31"/>
      <c r="F71" s="88" t="s">
        <v>1</v>
      </c>
      <c r="G71" s="90"/>
      <c r="H71" s="89"/>
      <c r="I71" s="30"/>
      <c r="J71" s="31"/>
      <c r="K71" s="88" t="s">
        <v>36</v>
      </c>
      <c r="L71" s="90"/>
      <c r="M71" s="89"/>
      <c r="N71" s="91"/>
      <c r="O71" s="92"/>
      <c r="P71" s="92"/>
      <c r="Q71" s="93"/>
    </row>
    <row r="72" spans="1:17" x14ac:dyDescent="0.25">
      <c r="A72" s="106" t="s">
        <v>35</v>
      </c>
      <c r="B72" s="107"/>
      <c r="C72" s="106"/>
      <c r="D72" s="108"/>
      <c r="E72" s="107"/>
      <c r="F72" s="88" t="s">
        <v>43</v>
      </c>
      <c r="G72" s="90"/>
      <c r="H72" s="99"/>
      <c r="I72" s="88"/>
      <c r="J72" s="99"/>
      <c r="K72" s="88" t="s">
        <v>38</v>
      </c>
      <c r="L72" s="90"/>
      <c r="M72" s="89"/>
      <c r="N72" s="91"/>
      <c r="O72" s="92"/>
      <c r="P72" s="92"/>
      <c r="Q72" s="93"/>
    </row>
    <row r="73" spans="1:17" x14ac:dyDescent="0.25">
      <c r="A73" s="32" t="s">
        <v>37</v>
      </c>
      <c r="B73" s="32"/>
      <c r="C73" s="88"/>
      <c r="D73" s="90"/>
      <c r="E73" s="99"/>
      <c r="F73" s="114"/>
      <c r="G73" s="115"/>
      <c r="H73" s="115"/>
      <c r="I73" s="115"/>
      <c r="J73" s="116"/>
      <c r="K73" s="88" t="s">
        <v>39</v>
      </c>
      <c r="L73" s="90"/>
      <c r="M73" s="89"/>
      <c r="N73" s="91"/>
      <c r="O73" s="92"/>
      <c r="P73" s="92"/>
      <c r="Q73" s="93"/>
    </row>
    <row r="74" spans="1:17" x14ac:dyDescent="0.25">
      <c r="A74" s="32" t="s">
        <v>44</v>
      </c>
      <c r="B74" s="32"/>
      <c r="C74" s="88"/>
      <c r="D74" s="90"/>
      <c r="E74" s="99"/>
      <c r="F74" s="100"/>
      <c r="G74" s="100"/>
      <c r="H74" s="100"/>
      <c r="I74" s="100"/>
      <c r="J74" s="100"/>
      <c r="K74" s="88" t="s">
        <v>40</v>
      </c>
      <c r="L74" s="90"/>
      <c r="M74" s="89"/>
      <c r="N74" s="91"/>
      <c r="O74" s="92"/>
      <c r="P74" s="92"/>
      <c r="Q74" s="93"/>
    </row>
    <row r="75" spans="1:17" x14ac:dyDescent="0.25">
      <c r="A75" s="88" t="s">
        <v>45</v>
      </c>
      <c r="B75" s="89"/>
      <c r="C75" s="90"/>
      <c r="D75" s="90"/>
      <c r="E75" s="99"/>
      <c r="F75" s="100"/>
      <c r="G75" s="100"/>
      <c r="H75" s="100"/>
      <c r="I75" s="100"/>
      <c r="J75" s="100"/>
      <c r="K75" s="88" t="s">
        <v>41</v>
      </c>
      <c r="L75" s="90"/>
      <c r="M75" s="89"/>
      <c r="N75" s="91"/>
      <c r="O75" s="92"/>
      <c r="P75" s="92"/>
      <c r="Q75" s="93"/>
    </row>
    <row r="76" spans="1:17" ht="29.25" customHeight="1" x14ac:dyDescent="0.25">
      <c r="A76" s="94" t="s">
        <v>80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6"/>
    </row>
    <row r="77" spans="1:17" x14ac:dyDescent="0.25">
      <c r="A77" s="97" t="s">
        <v>42</v>
      </c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ht="6" customHeight="1" x14ac:dyDescent="0.25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1:17" x14ac:dyDescent="0.25">
      <c r="A79" s="246" t="s">
        <v>103</v>
      </c>
      <c r="B79" s="246"/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  <c r="Q79" s="246"/>
    </row>
    <row r="80" spans="1:17" x14ac:dyDescent="0.25">
      <c r="A80" s="128"/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</row>
    <row r="81" spans="1:17" ht="18" customHeight="1" x14ac:dyDescent="0.25">
      <c r="A81" s="121" t="s">
        <v>48</v>
      </c>
      <c r="B81" s="122"/>
      <c r="C81" s="122"/>
      <c r="D81" s="122"/>
      <c r="E81" s="122"/>
      <c r="F81" s="122"/>
      <c r="G81" s="122"/>
      <c r="H81" s="122"/>
      <c r="I81" s="123"/>
      <c r="J81" s="121" t="s">
        <v>49</v>
      </c>
      <c r="K81" s="122"/>
      <c r="L81" s="122"/>
      <c r="M81" s="122"/>
      <c r="N81" s="122"/>
      <c r="O81" s="122"/>
      <c r="P81" s="122"/>
      <c r="Q81" s="123"/>
    </row>
    <row r="82" spans="1:17" ht="18" customHeight="1" x14ac:dyDescent="0.25">
      <c r="A82" s="124" t="s">
        <v>2</v>
      </c>
      <c r="B82" s="125"/>
      <c r="C82" s="125"/>
      <c r="D82" s="125"/>
      <c r="E82" s="125"/>
      <c r="F82" s="126" t="s">
        <v>3</v>
      </c>
      <c r="G82" s="126"/>
      <c r="H82" s="126"/>
      <c r="I82" s="127"/>
      <c r="J82" s="124" t="s">
        <v>56</v>
      </c>
      <c r="K82" s="126"/>
      <c r="L82" s="126"/>
      <c r="M82" s="126"/>
      <c r="N82" s="126" t="s">
        <v>57</v>
      </c>
      <c r="O82" s="126"/>
      <c r="P82" s="126"/>
      <c r="Q82" s="127"/>
    </row>
    <row r="83" spans="1:17" ht="18" customHeight="1" x14ac:dyDescent="0.25">
      <c r="A83" s="240" t="s">
        <v>50</v>
      </c>
      <c r="B83" s="118"/>
      <c r="C83" s="118"/>
      <c r="D83" s="118"/>
      <c r="E83" s="118"/>
      <c r="F83" s="118" t="s">
        <v>88</v>
      </c>
      <c r="G83" s="118"/>
      <c r="H83" s="118"/>
      <c r="I83" s="241"/>
      <c r="J83" s="240" t="s">
        <v>4</v>
      </c>
      <c r="K83" s="118"/>
      <c r="L83" s="118"/>
      <c r="M83" s="118"/>
      <c r="N83" s="118" t="s">
        <v>58</v>
      </c>
      <c r="O83" s="118"/>
      <c r="P83" s="118"/>
      <c r="Q83" s="241"/>
    </row>
    <row r="84" spans="1:17" ht="18" customHeight="1" x14ac:dyDescent="0.25">
      <c r="A84" s="117" t="s">
        <v>54</v>
      </c>
      <c r="B84" s="242"/>
      <c r="C84" s="242"/>
      <c r="D84" s="242"/>
      <c r="E84" s="242"/>
      <c r="F84" s="37" t="s">
        <v>55</v>
      </c>
      <c r="G84" s="37"/>
      <c r="H84" s="230"/>
      <c r="I84" s="231"/>
      <c r="J84" s="117" t="s">
        <v>5</v>
      </c>
      <c r="K84" s="118"/>
      <c r="L84" s="118"/>
      <c r="M84" s="118"/>
      <c r="N84" s="119" t="s">
        <v>59</v>
      </c>
      <c r="O84" s="119"/>
      <c r="P84" s="119"/>
      <c r="Q84" s="120"/>
    </row>
    <row r="85" spans="1:17" ht="18" customHeight="1" x14ac:dyDescent="0.25">
      <c r="A85" s="225" t="s">
        <v>51</v>
      </c>
      <c r="B85" s="226"/>
      <c r="C85" s="226"/>
      <c r="D85" s="227"/>
      <c r="E85" s="27"/>
      <c r="F85" s="237" t="s">
        <v>52</v>
      </c>
      <c r="G85" s="238"/>
      <c r="H85" s="238"/>
      <c r="I85" s="239"/>
      <c r="J85" s="36"/>
      <c r="K85" s="234" t="s">
        <v>87</v>
      </c>
      <c r="L85" s="235"/>
      <c r="M85" s="235"/>
      <c r="N85" s="235"/>
      <c r="O85" s="235"/>
      <c r="P85" s="236"/>
      <c r="Q85" s="38"/>
    </row>
    <row r="86" spans="1:17" ht="18" customHeight="1" x14ac:dyDescent="0.25">
      <c r="A86" s="225" t="s">
        <v>53</v>
      </c>
      <c r="B86" s="226"/>
      <c r="C86" s="226"/>
      <c r="D86" s="226"/>
      <c r="E86" s="226"/>
      <c r="F86" s="228"/>
      <c r="G86" s="228"/>
      <c r="H86" s="228"/>
      <c r="I86" s="228"/>
      <c r="J86" s="226"/>
      <c r="K86" s="228"/>
      <c r="L86" s="228"/>
      <c r="M86" s="228"/>
      <c r="N86" s="229"/>
      <c r="O86" s="228">
        <f>E85*J85*Q85</f>
        <v>0</v>
      </c>
      <c r="P86" s="228"/>
      <c r="Q86" s="227"/>
    </row>
    <row r="87" spans="1:17" ht="18" customHeight="1" x14ac:dyDescent="0.25">
      <c r="A87" s="225" t="s">
        <v>60</v>
      </c>
      <c r="B87" s="226"/>
      <c r="C87" s="226"/>
      <c r="D87" s="232"/>
      <c r="E87" s="233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7"/>
    </row>
    <row r="88" spans="1:17" x14ac:dyDescent="0.25">
      <c r="A88" s="133" t="s">
        <v>82</v>
      </c>
      <c r="B88" s="133"/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</row>
    <row r="89" spans="1:17" x14ac:dyDescent="0.25">
      <c r="A89" s="129" t="s">
        <v>2</v>
      </c>
      <c r="B89" s="130"/>
      <c r="C89" s="33"/>
      <c r="D89" s="34"/>
      <c r="E89" s="35"/>
      <c r="F89" s="134" t="s">
        <v>3</v>
      </c>
      <c r="G89" s="134"/>
      <c r="H89" s="129"/>
      <c r="I89" s="130"/>
      <c r="J89" s="129" t="s">
        <v>62</v>
      </c>
      <c r="K89" s="131"/>
      <c r="L89" s="131"/>
      <c r="M89" s="130"/>
      <c r="N89" s="129"/>
      <c r="O89" s="131"/>
      <c r="P89" s="131"/>
      <c r="Q89" s="130"/>
    </row>
    <row r="90" spans="1:17" ht="13.7" customHeight="1" x14ac:dyDescent="0.25">
      <c r="A90" s="129" t="s">
        <v>61</v>
      </c>
      <c r="B90" s="130"/>
      <c r="C90" s="131"/>
      <c r="D90" s="131"/>
      <c r="E90" s="130"/>
      <c r="F90" s="132"/>
      <c r="G90" s="132"/>
      <c r="H90" s="132"/>
      <c r="I90" s="132"/>
      <c r="J90" s="129" t="s">
        <v>63</v>
      </c>
      <c r="K90" s="131"/>
      <c r="L90" s="131"/>
      <c r="M90" s="130"/>
      <c r="N90" s="129"/>
      <c r="O90" s="131"/>
      <c r="P90" s="131"/>
      <c r="Q90" s="130"/>
    </row>
    <row r="91" spans="1:17" s="11" customFormat="1" ht="5.2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3.7" customHeight="1" x14ac:dyDescent="0.25">
      <c r="A92" s="247" t="s">
        <v>104</v>
      </c>
      <c r="B92" s="247"/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</row>
    <row r="93" spans="1:17" ht="8.25" customHeight="1" x14ac:dyDescent="0.25">
      <c r="A93" s="9"/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</row>
    <row r="94" spans="1:17" x14ac:dyDescent="0.25">
      <c r="A94" s="248" t="s">
        <v>105</v>
      </c>
      <c r="B94" s="248"/>
      <c r="C94" s="248"/>
      <c r="D94" s="248"/>
      <c r="E94" s="248"/>
      <c r="F94" s="248"/>
      <c r="G94" s="248"/>
      <c r="H94" s="248"/>
      <c r="I94" s="248"/>
      <c r="J94" s="248"/>
      <c r="K94" s="248"/>
      <c r="L94" s="248"/>
      <c r="M94" s="248"/>
      <c r="N94" s="248"/>
      <c r="O94" s="248"/>
      <c r="P94" s="248"/>
      <c r="Q94" s="248"/>
    </row>
    <row r="95" spans="1:17" ht="6.75" customHeight="1" x14ac:dyDescent="0.25">
      <c r="A95" s="13"/>
      <c r="B95" s="13"/>
      <c r="C95" s="13"/>
      <c r="D95" s="13"/>
      <c r="E95" s="13"/>
      <c r="F95" s="5"/>
      <c r="G95" s="5"/>
      <c r="H95" s="5"/>
      <c r="I95" s="5"/>
      <c r="J95" s="5"/>
      <c r="K95" s="5"/>
      <c r="L95" s="5"/>
      <c r="M95" s="5"/>
      <c r="N95" s="5"/>
      <c r="O95" s="5"/>
      <c r="P95" s="12"/>
      <c r="Q95" s="12"/>
    </row>
    <row r="96" spans="1:17" x14ac:dyDescent="0.25">
      <c r="A96" s="45" t="s">
        <v>83</v>
      </c>
      <c r="B96" s="46"/>
      <c r="C96" s="46"/>
      <c r="D96" s="46"/>
      <c r="E96" s="47"/>
      <c r="F96" s="42"/>
      <c r="G96" s="5"/>
      <c r="H96" s="5"/>
      <c r="I96" s="5"/>
      <c r="J96" s="5"/>
      <c r="K96" s="5"/>
      <c r="L96" s="5"/>
      <c r="M96" s="5"/>
      <c r="N96" s="5"/>
      <c r="O96" s="5"/>
      <c r="P96" s="24"/>
      <c r="Q96" s="24"/>
    </row>
    <row r="97" spans="1:17" ht="14.25" customHeight="1" x14ac:dyDescent="0.25">
      <c r="A97" s="5"/>
      <c r="B97" s="5"/>
      <c r="C97" s="5"/>
      <c r="D97" s="5"/>
      <c r="E97" s="5"/>
      <c r="F97" s="5"/>
      <c r="G97" s="5"/>
      <c r="H97" s="121" t="s">
        <v>91</v>
      </c>
      <c r="I97" s="123"/>
      <c r="J97" s="13"/>
      <c r="K97" s="13"/>
      <c r="L97" s="5"/>
      <c r="M97" s="5"/>
      <c r="N97" s="5"/>
      <c r="O97" s="5"/>
      <c r="P97" s="12"/>
      <c r="Q97" s="12"/>
    </row>
    <row r="98" spans="1:17" x14ac:dyDescent="0.25">
      <c r="A98" s="135" t="s">
        <v>25</v>
      </c>
      <c r="B98" s="137" t="s">
        <v>64</v>
      </c>
      <c r="C98" s="139" t="s">
        <v>65</v>
      </c>
      <c r="D98" s="140"/>
      <c r="E98" s="141"/>
      <c r="F98" s="142" t="s">
        <v>86</v>
      </c>
      <c r="G98" s="143"/>
      <c r="H98" s="146" t="s">
        <v>89</v>
      </c>
      <c r="I98" s="147"/>
      <c r="J98" s="13"/>
      <c r="K98" s="13"/>
      <c r="L98" s="157"/>
      <c r="M98" s="157"/>
      <c r="N98" s="12"/>
      <c r="O98" s="12"/>
      <c r="P98" s="12"/>
      <c r="Q98" s="12"/>
    </row>
    <row r="99" spans="1:17" x14ac:dyDescent="0.25">
      <c r="A99" s="136"/>
      <c r="B99" s="138"/>
      <c r="C99" s="158" t="s">
        <v>6</v>
      </c>
      <c r="D99" s="158"/>
      <c r="E99" s="158"/>
      <c r="F99" s="144"/>
      <c r="G99" s="145"/>
      <c r="H99" s="148"/>
      <c r="I99" s="149"/>
      <c r="J99" s="13"/>
      <c r="K99" s="13"/>
      <c r="L99" s="157"/>
      <c r="M99" s="157"/>
      <c r="N99" s="12"/>
      <c r="O99" s="12"/>
      <c r="P99" s="12"/>
      <c r="Q99" s="12"/>
    </row>
    <row r="100" spans="1:17" x14ac:dyDescent="0.25">
      <c r="A100" s="23" t="s">
        <v>7</v>
      </c>
      <c r="B100" s="14"/>
      <c r="C100" s="159"/>
      <c r="D100" s="159"/>
      <c r="E100" s="159"/>
      <c r="F100" s="153"/>
      <c r="G100" s="153"/>
      <c r="H100" s="154" t="e">
        <f>C100/F100</f>
        <v>#DIV/0!</v>
      </c>
      <c r="I100" s="155"/>
      <c r="J100" s="13"/>
      <c r="K100" s="13"/>
      <c r="L100" s="156"/>
      <c r="M100" s="156"/>
      <c r="N100" s="12"/>
      <c r="O100" s="12"/>
      <c r="P100" s="12"/>
      <c r="Q100" s="12"/>
    </row>
    <row r="101" spans="1:17" x14ac:dyDescent="0.25">
      <c r="A101" s="23" t="s">
        <v>8</v>
      </c>
      <c r="B101" s="14"/>
      <c r="C101" s="150"/>
      <c r="D101" s="151"/>
      <c r="E101" s="152"/>
      <c r="F101" s="153"/>
      <c r="G101" s="153"/>
      <c r="H101" s="154" t="e">
        <f t="shared" ref="H101:H106" si="0">C101/F101</f>
        <v>#DIV/0!</v>
      </c>
      <c r="I101" s="155"/>
      <c r="J101" s="13"/>
      <c r="K101" s="13"/>
      <c r="L101" s="156"/>
      <c r="M101" s="156"/>
      <c r="N101" s="12"/>
      <c r="O101" s="12"/>
      <c r="P101" s="12"/>
      <c r="Q101" s="12"/>
    </row>
    <row r="102" spans="1:17" x14ac:dyDescent="0.25">
      <c r="A102" s="23" t="s">
        <v>9</v>
      </c>
      <c r="B102" s="14"/>
      <c r="C102" s="150"/>
      <c r="D102" s="151"/>
      <c r="E102" s="152"/>
      <c r="F102" s="153"/>
      <c r="G102" s="153"/>
      <c r="H102" s="154" t="e">
        <f t="shared" si="0"/>
        <v>#DIV/0!</v>
      </c>
      <c r="I102" s="155"/>
      <c r="J102" s="13"/>
      <c r="K102" s="13"/>
      <c r="L102" s="156"/>
      <c r="M102" s="156"/>
      <c r="N102" s="12"/>
      <c r="O102" s="12"/>
      <c r="P102" s="12"/>
      <c r="Q102" s="12"/>
    </row>
    <row r="103" spans="1:17" x14ac:dyDescent="0.25">
      <c r="A103" s="23" t="s">
        <v>10</v>
      </c>
      <c r="B103" s="14"/>
      <c r="C103" s="150"/>
      <c r="D103" s="151"/>
      <c r="E103" s="152"/>
      <c r="F103" s="153"/>
      <c r="G103" s="153"/>
      <c r="H103" s="154" t="e">
        <f t="shared" si="0"/>
        <v>#DIV/0!</v>
      </c>
      <c r="I103" s="155"/>
      <c r="J103" s="13"/>
      <c r="K103" s="13"/>
      <c r="L103" s="156"/>
      <c r="M103" s="156"/>
      <c r="N103" s="12"/>
      <c r="O103" s="12"/>
      <c r="P103" s="12"/>
      <c r="Q103" s="12"/>
    </row>
    <row r="104" spans="1:17" x14ac:dyDescent="0.25">
      <c r="A104" s="23" t="s">
        <v>11</v>
      </c>
      <c r="B104" s="14"/>
      <c r="C104" s="150"/>
      <c r="D104" s="151"/>
      <c r="E104" s="152"/>
      <c r="F104" s="153"/>
      <c r="G104" s="153"/>
      <c r="H104" s="154" t="e">
        <f t="shared" si="0"/>
        <v>#DIV/0!</v>
      </c>
      <c r="I104" s="155"/>
      <c r="J104" s="13"/>
      <c r="K104" s="13"/>
      <c r="L104" s="156"/>
      <c r="M104" s="156"/>
      <c r="N104" s="12"/>
      <c r="O104" s="12"/>
      <c r="P104" s="12"/>
      <c r="Q104" s="12"/>
    </row>
    <row r="105" spans="1:17" x14ac:dyDescent="0.25">
      <c r="A105" s="23" t="s">
        <v>12</v>
      </c>
      <c r="B105" s="14"/>
      <c r="C105" s="150"/>
      <c r="D105" s="151"/>
      <c r="E105" s="152"/>
      <c r="F105" s="153"/>
      <c r="G105" s="153"/>
      <c r="H105" s="154" t="e">
        <f t="shared" si="0"/>
        <v>#DIV/0!</v>
      </c>
      <c r="I105" s="155"/>
      <c r="J105" s="13"/>
      <c r="K105" s="13"/>
      <c r="L105" s="156"/>
      <c r="M105" s="156"/>
      <c r="N105" s="12"/>
      <c r="O105" s="12"/>
      <c r="P105" s="12"/>
      <c r="Q105" s="12"/>
    </row>
    <row r="106" spans="1:17" x14ac:dyDescent="0.25">
      <c r="A106" s="23" t="s">
        <v>13</v>
      </c>
      <c r="B106" s="14"/>
      <c r="C106" s="150"/>
      <c r="D106" s="151"/>
      <c r="E106" s="152"/>
      <c r="F106" s="153"/>
      <c r="G106" s="153"/>
      <c r="H106" s="154" t="e">
        <f t="shared" si="0"/>
        <v>#DIV/0!</v>
      </c>
      <c r="I106" s="155"/>
      <c r="J106" s="13"/>
      <c r="K106" s="13"/>
      <c r="L106" s="156"/>
      <c r="M106" s="156"/>
      <c r="N106" s="12"/>
      <c r="O106" s="12"/>
      <c r="P106" s="12"/>
      <c r="Q106" s="12"/>
    </row>
    <row r="107" spans="1:17" x14ac:dyDescent="0.25">
      <c r="A107" s="23" t="s">
        <v>14</v>
      </c>
      <c r="B107" s="23"/>
      <c r="C107" s="161"/>
      <c r="D107" s="162"/>
      <c r="E107" s="162"/>
      <c r="F107" s="45"/>
      <c r="G107" s="47"/>
      <c r="H107" s="154" t="e">
        <f>C107/F107</f>
        <v>#DIV/0!</v>
      </c>
      <c r="I107" s="155"/>
      <c r="J107" s="160"/>
      <c r="K107" s="160"/>
      <c r="L107" s="160"/>
      <c r="M107" s="160"/>
      <c r="N107" s="160"/>
      <c r="O107" s="160"/>
      <c r="P107" s="160"/>
      <c r="Q107" s="160"/>
    </row>
    <row r="108" spans="1:17" x14ac:dyDescent="0.25">
      <c r="A108" s="23" t="s">
        <v>15</v>
      </c>
      <c r="B108" s="23"/>
      <c r="C108" s="161"/>
      <c r="D108" s="162"/>
      <c r="E108" s="162"/>
      <c r="F108" s="45"/>
      <c r="G108" s="47"/>
      <c r="H108" s="154" t="e">
        <f t="shared" ref="H108:H111" si="1">C108/F108</f>
        <v>#DIV/0!</v>
      </c>
      <c r="I108" s="155"/>
      <c r="J108" s="160"/>
      <c r="K108" s="160"/>
      <c r="L108" s="160"/>
      <c r="M108" s="160"/>
      <c r="N108" s="160"/>
      <c r="O108" s="160"/>
      <c r="P108" s="160"/>
      <c r="Q108" s="160"/>
    </row>
    <row r="109" spans="1:17" x14ac:dyDescent="0.25">
      <c r="A109" s="23" t="s">
        <v>16</v>
      </c>
      <c r="B109" s="23"/>
      <c r="C109" s="161"/>
      <c r="D109" s="162"/>
      <c r="E109" s="162"/>
      <c r="F109" s="45"/>
      <c r="G109" s="47"/>
      <c r="H109" s="154" t="e">
        <f t="shared" si="1"/>
        <v>#DIV/0!</v>
      </c>
      <c r="I109" s="155"/>
      <c r="J109" s="160"/>
      <c r="K109" s="160"/>
      <c r="L109" s="160"/>
      <c r="M109" s="160"/>
      <c r="N109" s="160"/>
      <c r="O109" s="160"/>
      <c r="P109" s="160"/>
      <c r="Q109" s="160"/>
    </row>
    <row r="110" spans="1:17" x14ac:dyDescent="0.25">
      <c r="A110" s="23" t="s">
        <v>17</v>
      </c>
      <c r="B110" s="23"/>
      <c r="C110" s="161"/>
      <c r="D110" s="162"/>
      <c r="E110" s="162"/>
      <c r="F110" s="45"/>
      <c r="G110" s="47"/>
      <c r="H110" s="154" t="e">
        <f t="shared" si="1"/>
        <v>#DIV/0!</v>
      </c>
      <c r="I110" s="155"/>
      <c r="J110" s="160"/>
      <c r="K110" s="160"/>
      <c r="L110" s="160"/>
      <c r="M110" s="160"/>
      <c r="N110" s="160"/>
      <c r="O110" s="160"/>
      <c r="P110" s="160"/>
      <c r="Q110" s="160"/>
    </row>
    <row r="111" spans="1:17" x14ac:dyDescent="0.25">
      <c r="A111" s="23" t="s">
        <v>18</v>
      </c>
      <c r="B111" s="23"/>
      <c r="C111" s="161"/>
      <c r="D111" s="162"/>
      <c r="E111" s="162"/>
      <c r="F111" s="45"/>
      <c r="G111" s="47"/>
      <c r="H111" s="154" t="e">
        <f t="shared" si="1"/>
        <v>#DIV/0!</v>
      </c>
      <c r="I111" s="155"/>
      <c r="J111" s="160"/>
      <c r="K111" s="160"/>
      <c r="L111" s="160"/>
      <c r="M111" s="160"/>
      <c r="N111" s="160"/>
      <c r="O111" s="160"/>
      <c r="P111" s="160"/>
      <c r="Q111" s="160"/>
    </row>
    <row r="112" spans="1:17" x14ac:dyDescent="0.25">
      <c r="A112" s="22"/>
      <c r="B112" s="22"/>
      <c r="C112" s="168" t="s">
        <v>19</v>
      </c>
      <c r="D112" s="168"/>
      <c r="E112" s="168"/>
      <c r="F112" s="169" t="s">
        <v>20</v>
      </c>
      <c r="G112" s="169"/>
      <c r="H112" s="121" t="s">
        <v>29</v>
      </c>
      <c r="I112" s="123"/>
      <c r="J112" s="22"/>
      <c r="K112" s="22"/>
      <c r="L112" s="22"/>
      <c r="M112" s="22"/>
      <c r="N112" s="22"/>
      <c r="O112" s="22"/>
      <c r="P112" s="13"/>
      <c r="Q112" s="13"/>
    </row>
    <row r="113" spans="1:17" x14ac:dyDescent="0.25">
      <c r="A113" s="45" t="s">
        <v>84</v>
      </c>
      <c r="B113" s="47"/>
      <c r="C113" s="161"/>
      <c r="D113" s="162"/>
      <c r="E113" s="162"/>
      <c r="F113" s="45"/>
      <c r="G113" s="47"/>
      <c r="H113" s="170" t="e">
        <f>C113/F113</f>
        <v>#DIV/0!</v>
      </c>
      <c r="I113" s="170"/>
      <c r="J113" s="22"/>
      <c r="K113" s="22"/>
      <c r="L113" s="22"/>
      <c r="M113" s="22"/>
      <c r="N113" s="22"/>
      <c r="O113" s="22"/>
      <c r="P113" s="13"/>
      <c r="Q113" s="13"/>
    </row>
    <row r="114" spans="1:17" ht="13.7" customHeight="1" x14ac:dyDescent="0.25">
      <c r="A114" s="163" t="s">
        <v>85</v>
      </c>
      <c r="B114" s="163"/>
      <c r="C114" s="164">
        <f>C113*Q86</f>
        <v>0</v>
      </c>
      <c r="D114" s="164"/>
      <c r="E114" s="164"/>
      <c r="F114" s="165">
        <f>F113*Q86</f>
        <v>0</v>
      </c>
      <c r="G114" s="165"/>
      <c r="H114" s="166" t="e">
        <f>C114/F114</f>
        <v>#DIV/0!</v>
      </c>
      <c r="I114" s="166"/>
      <c r="J114" s="22"/>
      <c r="K114" s="22"/>
      <c r="L114" s="22"/>
      <c r="M114" s="22"/>
      <c r="N114" s="22"/>
      <c r="O114" s="22"/>
      <c r="P114" s="13"/>
      <c r="Q114" s="13"/>
    </row>
    <row r="115" spans="1:17" ht="8.2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5">
      <c r="A116" s="248" t="s">
        <v>106</v>
      </c>
      <c r="B116" s="248"/>
      <c r="C116" s="248"/>
      <c r="D116" s="248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</row>
    <row r="117" spans="1:17" x14ac:dyDescent="0.25">
      <c r="A117" s="8"/>
      <c r="B117" s="8"/>
      <c r="C117" s="8"/>
      <c r="D117" s="8"/>
      <c r="E117" s="8"/>
      <c r="F117" s="8"/>
      <c r="G117" s="8"/>
      <c r="H117" s="167" t="s">
        <v>92</v>
      </c>
      <c r="I117" s="167"/>
      <c r="J117" s="5"/>
      <c r="K117" s="5"/>
      <c r="L117" s="5"/>
      <c r="M117" s="5"/>
      <c r="N117" s="5"/>
      <c r="O117" s="5"/>
      <c r="P117" s="12"/>
      <c r="Q117" s="12"/>
    </row>
    <row r="118" spans="1:17" x14ac:dyDescent="0.25">
      <c r="A118" s="171" t="s">
        <v>25</v>
      </c>
      <c r="B118" s="172"/>
      <c r="C118" s="173"/>
      <c r="D118" s="177" t="s">
        <v>19</v>
      </c>
      <c r="E118" s="178"/>
      <c r="F118" s="142" t="s">
        <v>86</v>
      </c>
      <c r="G118" s="143"/>
      <c r="H118" s="179" t="s">
        <v>90</v>
      </c>
      <c r="I118" s="179"/>
      <c r="J118" s="4"/>
      <c r="K118" s="4"/>
      <c r="L118" s="4"/>
      <c r="M118" s="4"/>
      <c r="N118" s="12"/>
      <c r="O118" s="12"/>
      <c r="P118" s="12"/>
      <c r="Q118" s="12"/>
    </row>
    <row r="119" spans="1:17" x14ac:dyDescent="0.25">
      <c r="A119" s="174"/>
      <c r="B119" s="175"/>
      <c r="C119" s="176"/>
      <c r="D119" s="177" t="s">
        <v>6</v>
      </c>
      <c r="E119" s="178"/>
      <c r="F119" s="144"/>
      <c r="G119" s="145"/>
      <c r="H119" s="179"/>
      <c r="I119" s="179"/>
      <c r="J119" s="4"/>
      <c r="K119" s="4"/>
      <c r="L119" s="4"/>
      <c r="M119" s="4"/>
      <c r="N119" s="12"/>
      <c r="O119" s="12"/>
      <c r="P119" s="12"/>
      <c r="Q119" s="12"/>
    </row>
    <row r="120" spans="1:17" x14ac:dyDescent="0.25">
      <c r="A120" s="45" t="s">
        <v>7</v>
      </c>
      <c r="B120" s="46"/>
      <c r="C120" s="47"/>
      <c r="D120" s="45"/>
      <c r="E120" s="47"/>
      <c r="F120" s="45"/>
      <c r="G120" s="47"/>
      <c r="H120" s="180" t="e">
        <f t="shared" ref="H120:H131" si="2">D120/F120</f>
        <v>#DIV/0!</v>
      </c>
      <c r="I120" s="181"/>
      <c r="J120" s="4"/>
      <c r="K120" s="4"/>
      <c r="L120" s="4"/>
      <c r="M120" s="4"/>
      <c r="N120" s="12"/>
      <c r="O120" s="12"/>
      <c r="P120" s="12"/>
      <c r="Q120" s="12"/>
    </row>
    <row r="121" spans="1:17" x14ac:dyDescent="0.25">
      <c r="A121" s="45" t="s">
        <v>8</v>
      </c>
      <c r="B121" s="46"/>
      <c r="C121" s="47"/>
      <c r="D121" s="45"/>
      <c r="E121" s="47"/>
      <c r="F121" s="45"/>
      <c r="G121" s="47"/>
      <c r="H121" s="180" t="e">
        <f t="shared" si="2"/>
        <v>#DIV/0!</v>
      </c>
      <c r="I121" s="181"/>
      <c r="J121" s="4"/>
      <c r="K121" s="4"/>
      <c r="L121" s="4"/>
      <c r="M121" s="4"/>
      <c r="N121" s="12"/>
      <c r="O121" s="12"/>
      <c r="P121" s="12"/>
      <c r="Q121" s="12"/>
    </row>
    <row r="122" spans="1:17" x14ac:dyDescent="0.25">
      <c r="A122" s="45" t="s">
        <v>9</v>
      </c>
      <c r="B122" s="46"/>
      <c r="C122" s="47"/>
      <c r="D122" s="45"/>
      <c r="E122" s="47"/>
      <c r="F122" s="45"/>
      <c r="G122" s="47"/>
      <c r="H122" s="180" t="e">
        <f t="shared" si="2"/>
        <v>#DIV/0!</v>
      </c>
      <c r="I122" s="181"/>
      <c r="J122" s="4"/>
      <c r="K122" s="4"/>
      <c r="L122" s="4"/>
      <c r="M122" s="4"/>
      <c r="N122" s="12"/>
      <c r="O122" s="12"/>
      <c r="P122" s="12"/>
      <c r="Q122" s="12"/>
    </row>
    <row r="123" spans="1:17" x14ac:dyDescent="0.25">
      <c r="A123" s="45" t="s">
        <v>10</v>
      </c>
      <c r="B123" s="46"/>
      <c r="C123" s="47"/>
      <c r="D123" s="45"/>
      <c r="E123" s="47"/>
      <c r="F123" s="45"/>
      <c r="G123" s="47"/>
      <c r="H123" s="180" t="e">
        <f t="shared" si="2"/>
        <v>#DIV/0!</v>
      </c>
      <c r="I123" s="181"/>
      <c r="J123" s="4"/>
      <c r="K123" s="4"/>
      <c r="L123" s="4"/>
      <c r="M123" s="4"/>
      <c r="N123" s="12"/>
      <c r="O123" s="12"/>
      <c r="P123" s="12"/>
      <c r="Q123" s="12"/>
    </row>
    <row r="124" spans="1:17" x14ac:dyDescent="0.25">
      <c r="A124" s="45" t="s">
        <v>11</v>
      </c>
      <c r="B124" s="46"/>
      <c r="C124" s="47"/>
      <c r="D124" s="45"/>
      <c r="E124" s="47"/>
      <c r="F124" s="45"/>
      <c r="G124" s="47"/>
      <c r="H124" s="180" t="e">
        <f t="shared" si="2"/>
        <v>#DIV/0!</v>
      </c>
      <c r="I124" s="181"/>
      <c r="J124" s="4"/>
      <c r="K124" s="4"/>
      <c r="L124" s="4"/>
      <c r="M124" s="4"/>
      <c r="N124" s="12"/>
      <c r="O124" s="12"/>
      <c r="P124" s="12"/>
      <c r="Q124" s="12"/>
    </row>
    <row r="125" spans="1:17" x14ac:dyDescent="0.25">
      <c r="A125" s="45" t="s">
        <v>12</v>
      </c>
      <c r="B125" s="46"/>
      <c r="C125" s="47"/>
      <c r="D125" s="45"/>
      <c r="E125" s="47"/>
      <c r="F125" s="45"/>
      <c r="G125" s="47"/>
      <c r="H125" s="180" t="e">
        <f t="shared" si="2"/>
        <v>#DIV/0!</v>
      </c>
      <c r="I125" s="181"/>
      <c r="J125" s="4"/>
      <c r="K125" s="4"/>
      <c r="L125" s="4"/>
      <c r="M125" s="4"/>
      <c r="N125" s="12"/>
      <c r="O125" s="12"/>
      <c r="P125" s="12"/>
      <c r="Q125" s="12"/>
    </row>
    <row r="126" spans="1:17" x14ac:dyDescent="0.25">
      <c r="A126" s="45" t="s">
        <v>13</v>
      </c>
      <c r="B126" s="46"/>
      <c r="C126" s="47"/>
      <c r="D126" s="45"/>
      <c r="E126" s="47"/>
      <c r="F126" s="45"/>
      <c r="G126" s="47"/>
      <c r="H126" s="180" t="e">
        <f t="shared" si="2"/>
        <v>#DIV/0!</v>
      </c>
      <c r="I126" s="181"/>
      <c r="J126" s="4"/>
      <c r="K126" s="4"/>
      <c r="L126" s="4"/>
      <c r="M126" s="4"/>
      <c r="N126" s="12"/>
      <c r="O126" s="12"/>
      <c r="P126" s="12"/>
      <c r="Q126" s="12"/>
    </row>
    <row r="127" spans="1:17" x14ac:dyDescent="0.25">
      <c r="A127" s="45" t="s">
        <v>14</v>
      </c>
      <c r="B127" s="46"/>
      <c r="C127" s="47"/>
      <c r="D127" s="45"/>
      <c r="E127" s="47"/>
      <c r="F127" s="45"/>
      <c r="G127" s="47"/>
      <c r="H127" s="180" t="e">
        <f t="shared" si="2"/>
        <v>#DIV/0!</v>
      </c>
      <c r="I127" s="181"/>
      <c r="J127" s="4"/>
      <c r="K127" s="4"/>
      <c r="L127" s="4"/>
      <c r="M127" s="4"/>
      <c r="N127" s="160"/>
      <c r="O127" s="160"/>
      <c r="P127" s="160"/>
      <c r="Q127" s="160"/>
    </row>
    <row r="128" spans="1:17" x14ac:dyDescent="0.25">
      <c r="A128" s="45" t="s">
        <v>15</v>
      </c>
      <c r="B128" s="46"/>
      <c r="C128" s="47"/>
      <c r="D128" s="45"/>
      <c r="E128" s="47"/>
      <c r="F128" s="45"/>
      <c r="G128" s="47"/>
      <c r="H128" s="180" t="e">
        <f t="shared" si="2"/>
        <v>#DIV/0!</v>
      </c>
      <c r="I128" s="181"/>
      <c r="J128" s="4"/>
      <c r="K128" s="4"/>
      <c r="L128" s="4"/>
      <c r="M128" s="4"/>
      <c r="N128" s="160"/>
      <c r="O128" s="160"/>
      <c r="P128" s="160"/>
      <c r="Q128" s="160"/>
    </row>
    <row r="129" spans="1:17" x14ac:dyDescent="0.25">
      <c r="A129" s="45" t="s">
        <v>16</v>
      </c>
      <c r="B129" s="46"/>
      <c r="C129" s="47"/>
      <c r="D129" s="45"/>
      <c r="E129" s="47"/>
      <c r="F129" s="45"/>
      <c r="G129" s="47"/>
      <c r="H129" s="180" t="e">
        <f t="shared" si="2"/>
        <v>#DIV/0!</v>
      </c>
      <c r="I129" s="181"/>
      <c r="J129" s="4"/>
      <c r="K129" s="4"/>
      <c r="L129" s="4"/>
      <c r="M129" s="4"/>
      <c r="N129" s="160"/>
      <c r="O129" s="160"/>
      <c r="P129" s="160"/>
      <c r="Q129" s="160"/>
    </row>
    <row r="130" spans="1:17" x14ac:dyDescent="0.25">
      <c r="A130" s="45" t="s">
        <v>17</v>
      </c>
      <c r="B130" s="46"/>
      <c r="C130" s="47"/>
      <c r="D130" s="45"/>
      <c r="E130" s="47"/>
      <c r="F130" s="45"/>
      <c r="G130" s="47"/>
      <c r="H130" s="180" t="e">
        <f t="shared" si="2"/>
        <v>#DIV/0!</v>
      </c>
      <c r="I130" s="181"/>
      <c r="J130" s="4"/>
      <c r="K130" s="4"/>
      <c r="L130" s="4"/>
      <c r="M130" s="4"/>
      <c r="N130" s="160"/>
      <c r="O130" s="160"/>
      <c r="P130" s="160"/>
      <c r="Q130" s="160"/>
    </row>
    <row r="131" spans="1:17" x14ac:dyDescent="0.25">
      <c r="A131" s="45" t="s">
        <v>18</v>
      </c>
      <c r="B131" s="46"/>
      <c r="C131" s="47"/>
      <c r="D131" s="45"/>
      <c r="E131" s="47"/>
      <c r="F131" s="45"/>
      <c r="G131" s="47"/>
      <c r="H131" s="180" t="e">
        <f t="shared" si="2"/>
        <v>#DIV/0!</v>
      </c>
      <c r="I131" s="181"/>
      <c r="J131" s="4"/>
      <c r="K131" s="4"/>
      <c r="L131" s="4"/>
      <c r="M131" s="4"/>
      <c r="N131" s="160"/>
      <c r="O131" s="160"/>
      <c r="P131" s="160"/>
      <c r="Q131" s="160"/>
    </row>
    <row r="132" spans="1:17" x14ac:dyDescent="0.25">
      <c r="A132" s="5"/>
      <c r="B132" s="5"/>
      <c r="C132" s="5"/>
      <c r="D132" s="177" t="s">
        <v>19</v>
      </c>
      <c r="E132" s="169"/>
      <c r="F132" s="169" t="s">
        <v>20</v>
      </c>
      <c r="G132" s="169"/>
      <c r="H132" s="167" t="s">
        <v>92</v>
      </c>
      <c r="I132" s="167"/>
      <c r="J132" s="8"/>
      <c r="K132" s="8"/>
      <c r="L132" s="8"/>
      <c r="M132" s="8"/>
      <c r="N132" s="5"/>
      <c r="O132" s="8"/>
      <c r="P132" s="5"/>
      <c r="Q132" s="5"/>
    </row>
    <row r="133" spans="1:17" ht="13.7" customHeight="1" x14ac:dyDescent="0.25">
      <c r="A133" s="45" t="s">
        <v>21</v>
      </c>
      <c r="B133" s="46"/>
      <c r="C133" s="47"/>
      <c r="D133" s="45"/>
      <c r="E133" s="47"/>
      <c r="F133" s="45"/>
      <c r="G133" s="47"/>
      <c r="H133" s="189" t="e">
        <f>D133/F133</f>
        <v>#DIV/0!</v>
      </c>
      <c r="I133" s="189"/>
      <c r="J133" s="8"/>
      <c r="K133" s="8"/>
      <c r="L133" s="8"/>
      <c r="M133" s="8"/>
      <c r="N133" s="5"/>
      <c r="O133" s="8"/>
      <c r="P133" s="5"/>
      <c r="Q133" s="5"/>
    </row>
    <row r="134" spans="1:17" x14ac:dyDescent="0.25">
      <c r="A134" s="182" t="s">
        <v>66</v>
      </c>
      <c r="B134" s="183"/>
      <c r="C134" s="184"/>
      <c r="D134" s="185">
        <f>D133*Q86</f>
        <v>0</v>
      </c>
      <c r="E134" s="186"/>
      <c r="F134" s="185">
        <f>F133*Q86</f>
        <v>0</v>
      </c>
      <c r="G134" s="186"/>
      <c r="H134" s="185" t="e">
        <f>D134/F134</f>
        <v>#DIV/0!</v>
      </c>
      <c r="I134" s="186"/>
      <c r="J134" s="8"/>
      <c r="K134" s="8"/>
      <c r="L134" s="8"/>
      <c r="M134" s="8"/>
      <c r="N134" s="5"/>
      <c r="O134" s="8"/>
      <c r="P134" s="5"/>
      <c r="Q134" s="5"/>
    </row>
    <row r="135" spans="1:17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5">
      <c r="A136" s="248" t="s">
        <v>107</v>
      </c>
      <c r="B136" s="248"/>
      <c r="C136" s="248"/>
      <c r="D136" s="248"/>
      <c r="E136" s="248"/>
      <c r="F136" s="248"/>
      <c r="G136" s="248"/>
      <c r="H136" s="248"/>
      <c r="I136" s="248"/>
      <c r="J136" s="248"/>
      <c r="K136" s="248"/>
      <c r="L136" s="248"/>
      <c r="M136" s="248"/>
      <c r="N136" s="248"/>
      <c r="O136" s="248"/>
      <c r="P136" s="248"/>
      <c r="Q136" s="248"/>
    </row>
    <row r="137" spans="1:17" x14ac:dyDescent="0.25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</row>
    <row r="138" spans="1:17" x14ac:dyDescent="0.25">
      <c r="A138" s="187" t="s">
        <v>25</v>
      </c>
      <c r="B138" s="187"/>
      <c r="C138" s="187"/>
      <c r="D138" s="188" t="s">
        <v>93</v>
      </c>
      <c r="E138" s="188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2"/>
      <c r="Q138" s="12"/>
    </row>
    <row r="139" spans="1:17" x14ac:dyDescent="0.25">
      <c r="A139" s="187"/>
      <c r="B139" s="187"/>
      <c r="C139" s="187"/>
      <c r="D139" s="167" t="s">
        <v>22</v>
      </c>
      <c r="E139" s="167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12"/>
      <c r="Q139" s="12"/>
    </row>
    <row r="140" spans="1:17" x14ac:dyDescent="0.25">
      <c r="A140" s="45" t="s">
        <v>7</v>
      </c>
      <c r="B140" s="46"/>
      <c r="C140" s="47"/>
      <c r="D140" s="180" t="e">
        <f t="shared" ref="D140:D151" si="3">((H100-H120)/H100)*100</f>
        <v>#DIV/0!</v>
      </c>
      <c r="E140" s="181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2"/>
      <c r="Q140" s="12"/>
    </row>
    <row r="141" spans="1:17" x14ac:dyDescent="0.25">
      <c r="A141" s="45" t="s">
        <v>8</v>
      </c>
      <c r="B141" s="46"/>
      <c r="C141" s="47"/>
      <c r="D141" s="180" t="e">
        <f t="shared" si="3"/>
        <v>#DIV/0!</v>
      </c>
      <c r="E141" s="181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2"/>
      <c r="Q141" s="12"/>
    </row>
    <row r="142" spans="1:17" x14ac:dyDescent="0.25">
      <c r="A142" s="45" t="s">
        <v>9</v>
      </c>
      <c r="B142" s="46"/>
      <c r="C142" s="47"/>
      <c r="D142" s="180" t="e">
        <f t="shared" si="3"/>
        <v>#DIV/0!</v>
      </c>
      <c r="E142" s="181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2"/>
      <c r="Q142" s="12"/>
    </row>
    <row r="143" spans="1:17" x14ac:dyDescent="0.25">
      <c r="A143" s="45" t="s">
        <v>10</v>
      </c>
      <c r="B143" s="46"/>
      <c r="C143" s="47"/>
      <c r="D143" s="180" t="e">
        <f t="shared" si="3"/>
        <v>#DIV/0!</v>
      </c>
      <c r="E143" s="181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2"/>
      <c r="Q143" s="12"/>
    </row>
    <row r="144" spans="1:17" x14ac:dyDescent="0.25">
      <c r="A144" s="45" t="s">
        <v>11</v>
      </c>
      <c r="B144" s="46"/>
      <c r="C144" s="47"/>
      <c r="D144" s="180" t="e">
        <f t="shared" si="3"/>
        <v>#DIV/0!</v>
      </c>
      <c r="E144" s="181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2"/>
      <c r="Q144" s="12"/>
    </row>
    <row r="145" spans="1:17" x14ac:dyDescent="0.25">
      <c r="A145" s="45" t="s">
        <v>12</v>
      </c>
      <c r="B145" s="46"/>
      <c r="C145" s="47"/>
      <c r="D145" s="180" t="e">
        <f t="shared" si="3"/>
        <v>#DIV/0!</v>
      </c>
      <c r="E145" s="18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2"/>
      <c r="Q145" s="12"/>
    </row>
    <row r="146" spans="1:17" x14ac:dyDescent="0.25">
      <c r="A146" s="45" t="s">
        <v>13</v>
      </c>
      <c r="B146" s="46"/>
      <c r="C146" s="47"/>
      <c r="D146" s="180" t="e">
        <f t="shared" si="3"/>
        <v>#DIV/0!</v>
      </c>
      <c r="E146" s="18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2"/>
      <c r="Q146" s="12"/>
    </row>
    <row r="147" spans="1:17" x14ac:dyDescent="0.25">
      <c r="A147" s="45" t="s">
        <v>14</v>
      </c>
      <c r="B147" s="46"/>
      <c r="C147" s="47"/>
      <c r="D147" s="180" t="e">
        <f t="shared" si="3"/>
        <v>#DIV/0!</v>
      </c>
      <c r="E147" s="18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2"/>
      <c r="Q147" s="12"/>
    </row>
    <row r="148" spans="1:17" x14ac:dyDescent="0.25">
      <c r="A148" s="45" t="s">
        <v>15</v>
      </c>
      <c r="B148" s="46"/>
      <c r="C148" s="47"/>
      <c r="D148" s="180" t="e">
        <f t="shared" si="3"/>
        <v>#DIV/0!</v>
      </c>
      <c r="E148" s="18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2"/>
      <c r="Q148" s="12"/>
    </row>
    <row r="149" spans="1:17" x14ac:dyDescent="0.25">
      <c r="A149" s="45" t="s">
        <v>16</v>
      </c>
      <c r="B149" s="46"/>
      <c r="C149" s="47"/>
      <c r="D149" s="180" t="e">
        <f t="shared" si="3"/>
        <v>#DIV/0!</v>
      </c>
      <c r="E149" s="18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2"/>
      <c r="Q149" s="12"/>
    </row>
    <row r="150" spans="1:17" x14ac:dyDescent="0.25">
      <c r="A150" s="45" t="s">
        <v>17</v>
      </c>
      <c r="B150" s="46"/>
      <c r="C150" s="47"/>
      <c r="D150" s="180" t="e">
        <f t="shared" si="3"/>
        <v>#DIV/0!</v>
      </c>
      <c r="E150" s="18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2"/>
      <c r="Q150" s="12"/>
    </row>
    <row r="151" spans="1:17" x14ac:dyDescent="0.25">
      <c r="A151" s="45" t="s">
        <v>18</v>
      </c>
      <c r="B151" s="46"/>
      <c r="C151" s="47"/>
      <c r="D151" s="180" t="e">
        <f t="shared" si="3"/>
        <v>#DIV/0!</v>
      </c>
      <c r="E151" s="181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2"/>
      <c r="Q151" s="12"/>
    </row>
    <row r="152" spans="1:17" ht="8.4499999999999993" customHeight="1" x14ac:dyDescent="0.25">
      <c r="A152" s="28"/>
      <c r="B152" s="28"/>
      <c r="C152" s="28"/>
      <c r="D152" s="28"/>
      <c r="E152" s="28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2"/>
      <c r="Q152" s="12"/>
    </row>
    <row r="153" spans="1:17" x14ac:dyDescent="0.25">
      <c r="A153" s="192" t="s">
        <v>94</v>
      </c>
      <c r="B153" s="193"/>
      <c r="C153" s="194"/>
      <c r="D153" s="195" t="e">
        <f>AVERAGE(D140:E151)</f>
        <v>#DIV/0!</v>
      </c>
      <c r="E153" s="196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2"/>
      <c r="Q153" s="12"/>
    </row>
    <row r="154" spans="1:17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5">
      <c r="A155" s="248" t="s">
        <v>108</v>
      </c>
      <c r="B155" s="248"/>
      <c r="C155" s="248"/>
      <c r="D155" s="248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248"/>
      <c r="Q155" s="248"/>
    </row>
    <row r="156" spans="1:17" ht="10.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5">
      <c r="A174" s="249" t="s">
        <v>109</v>
      </c>
      <c r="B174" s="249"/>
      <c r="C174" s="249"/>
      <c r="D174" s="249"/>
      <c r="E174" s="249"/>
      <c r="F174" s="249"/>
      <c r="G174" s="249"/>
      <c r="H174" s="249"/>
      <c r="I174" s="249"/>
      <c r="J174" s="249"/>
      <c r="K174" s="249"/>
      <c r="L174" s="249"/>
      <c r="M174" s="249"/>
      <c r="N174" s="249"/>
      <c r="O174" s="249"/>
      <c r="P174" s="249"/>
      <c r="Q174" s="249"/>
    </row>
    <row r="175" spans="1:17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5">
      <c r="A176" s="190" t="s">
        <v>67</v>
      </c>
      <c r="B176" s="190"/>
      <c r="C176" s="190"/>
      <c r="D176" s="190"/>
      <c r="E176" s="190"/>
      <c r="F176" s="197"/>
      <c r="G176" s="197"/>
      <c r="H176" s="197"/>
      <c r="I176" s="197"/>
      <c r="J176" s="197"/>
      <c r="K176" s="197"/>
      <c r="L176" s="197"/>
      <c r="M176" s="18" t="s">
        <v>28</v>
      </c>
      <c r="N176" s="18"/>
      <c r="O176" s="8"/>
      <c r="P176" s="8"/>
      <c r="Q176" s="8"/>
    </row>
    <row r="177" spans="1:17" x14ac:dyDescent="0.25">
      <c r="A177" s="19"/>
      <c r="B177" s="19"/>
      <c r="C177" s="19"/>
      <c r="D177" s="19"/>
      <c r="E177" s="19"/>
      <c r="F177" s="18"/>
      <c r="G177" s="18"/>
      <c r="H177" s="18"/>
      <c r="I177" s="18"/>
      <c r="J177" s="18"/>
      <c r="K177" s="18"/>
      <c r="L177" s="18"/>
      <c r="M177" s="18"/>
      <c r="N177" s="18"/>
      <c r="O177" s="8"/>
      <c r="P177" s="8"/>
      <c r="Q177" s="8"/>
    </row>
    <row r="178" spans="1:17" x14ac:dyDescent="0.25">
      <c r="A178" s="190" t="s">
        <v>68</v>
      </c>
      <c r="B178" s="190"/>
      <c r="C178" s="190"/>
      <c r="D178" s="190"/>
      <c r="E178" s="190"/>
      <c r="F178" s="191">
        <f>F114</f>
        <v>0</v>
      </c>
      <c r="G178" s="191"/>
      <c r="H178" s="191"/>
      <c r="I178" s="191"/>
      <c r="J178" s="191"/>
      <c r="K178" s="191"/>
      <c r="L178" s="191"/>
      <c r="M178" s="18" t="s">
        <v>26</v>
      </c>
      <c r="N178" s="18"/>
      <c r="O178" s="8"/>
      <c r="P178" s="8"/>
      <c r="Q178" s="8"/>
    </row>
    <row r="179" spans="1:17" x14ac:dyDescent="0.25">
      <c r="A179" s="19"/>
      <c r="B179" s="19"/>
      <c r="C179" s="19"/>
      <c r="D179" s="19"/>
      <c r="E179" s="19"/>
      <c r="F179" s="39"/>
      <c r="G179" s="39"/>
      <c r="H179" s="39"/>
      <c r="I179" s="39"/>
      <c r="J179" s="39"/>
      <c r="K179" s="39"/>
      <c r="L179" s="39"/>
      <c r="M179" s="18"/>
      <c r="N179" s="18"/>
      <c r="O179" s="8"/>
      <c r="P179" s="8"/>
      <c r="Q179" s="8"/>
    </row>
    <row r="180" spans="1:17" x14ac:dyDescent="0.25">
      <c r="A180" s="190" t="s">
        <v>95</v>
      </c>
      <c r="B180" s="190"/>
      <c r="C180" s="190"/>
      <c r="D180" s="190"/>
      <c r="E180" s="190"/>
      <c r="F180" s="191" t="e">
        <f>H114</f>
        <v>#DIV/0!</v>
      </c>
      <c r="G180" s="191"/>
      <c r="H180" s="191"/>
      <c r="I180" s="191"/>
      <c r="J180" s="191"/>
      <c r="K180" s="191"/>
      <c r="L180" s="191"/>
      <c r="M180" s="18" t="s">
        <v>27</v>
      </c>
      <c r="N180" s="18"/>
      <c r="O180" s="8"/>
      <c r="P180" s="8"/>
      <c r="Q180" s="8"/>
    </row>
    <row r="181" spans="1:17" x14ac:dyDescent="0.25">
      <c r="A181" s="19"/>
      <c r="B181" s="19"/>
      <c r="C181" s="19"/>
      <c r="D181" s="19"/>
      <c r="E181" s="19"/>
      <c r="F181" s="40"/>
      <c r="G181" s="40"/>
      <c r="H181" s="40"/>
      <c r="I181" s="40"/>
      <c r="J181" s="40"/>
      <c r="K181" s="40"/>
      <c r="L181" s="40"/>
      <c r="M181" s="18"/>
      <c r="N181" s="18"/>
      <c r="O181" s="8"/>
      <c r="P181" s="8"/>
      <c r="Q181" s="8"/>
    </row>
    <row r="182" spans="1:17" x14ac:dyDescent="0.25">
      <c r="A182" s="190" t="s">
        <v>96</v>
      </c>
      <c r="B182" s="190"/>
      <c r="C182" s="190"/>
      <c r="D182" s="190"/>
      <c r="E182" s="190"/>
      <c r="F182" s="191" t="e">
        <f>H134</f>
        <v>#DIV/0!</v>
      </c>
      <c r="G182" s="191"/>
      <c r="H182" s="191"/>
      <c r="I182" s="191"/>
      <c r="J182" s="191"/>
      <c r="K182" s="191"/>
      <c r="L182" s="191"/>
      <c r="M182" s="18" t="s">
        <v>27</v>
      </c>
      <c r="N182" s="18"/>
      <c r="O182" s="8"/>
      <c r="P182" s="8"/>
      <c r="Q182" s="8"/>
    </row>
    <row r="183" spans="1:17" x14ac:dyDescent="0.25">
      <c r="A183" s="19"/>
      <c r="B183" s="19"/>
      <c r="C183" s="19"/>
      <c r="D183" s="19"/>
      <c r="E183" s="19"/>
      <c r="F183" s="39"/>
      <c r="G183" s="39"/>
      <c r="H183" s="39"/>
      <c r="I183" s="39"/>
      <c r="J183" s="39"/>
      <c r="K183" s="39"/>
      <c r="L183" s="39"/>
      <c r="M183" s="18"/>
      <c r="N183" s="18"/>
      <c r="O183" s="8"/>
      <c r="P183" s="8"/>
      <c r="Q183" s="8"/>
    </row>
    <row r="184" spans="1:17" x14ac:dyDescent="0.25">
      <c r="A184" s="205" t="s">
        <v>69</v>
      </c>
      <c r="B184" s="205"/>
      <c r="C184" s="205"/>
      <c r="D184" s="205"/>
      <c r="E184" s="205"/>
      <c r="F184" s="191" t="e">
        <f>(F180-F182)*F178</f>
        <v>#DIV/0!</v>
      </c>
      <c r="G184" s="191"/>
      <c r="H184" s="191"/>
      <c r="I184" s="191"/>
      <c r="J184" s="191"/>
      <c r="K184" s="191"/>
      <c r="L184" s="191"/>
      <c r="M184" s="18" t="s">
        <v>6</v>
      </c>
      <c r="N184" s="18"/>
      <c r="O184" s="8"/>
      <c r="P184" s="8"/>
      <c r="Q184" s="8"/>
    </row>
    <row r="185" spans="1:17" x14ac:dyDescent="0.2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8"/>
      <c r="P185" s="8"/>
      <c r="Q185" s="8"/>
    </row>
    <row r="186" spans="1:17" x14ac:dyDescent="0.25">
      <c r="A186" s="206" t="s">
        <v>97</v>
      </c>
      <c r="B186" s="206"/>
      <c r="C186" s="206"/>
      <c r="D186" s="206"/>
      <c r="E186" s="206"/>
      <c r="F186" s="207" t="e">
        <f>D153</f>
        <v>#DIV/0!</v>
      </c>
      <c r="G186" s="208"/>
      <c r="H186" s="208"/>
      <c r="I186" s="208"/>
      <c r="J186" s="208"/>
      <c r="K186" s="208"/>
      <c r="L186" s="208"/>
      <c r="M186" s="8"/>
      <c r="N186" s="8"/>
      <c r="O186" s="8"/>
      <c r="P186" s="8"/>
      <c r="Q186" s="8"/>
    </row>
    <row r="187" spans="1:17" x14ac:dyDescent="0.25">
      <c r="A187" s="43"/>
      <c r="B187" s="43"/>
      <c r="C187" s="43"/>
      <c r="D187" s="43"/>
      <c r="E187" s="43"/>
      <c r="F187" s="20"/>
      <c r="G187" s="24"/>
      <c r="H187" s="24"/>
      <c r="I187" s="24"/>
      <c r="J187" s="24"/>
      <c r="K187" s="24"/>
      <c r="L187" s="24"/>
      <c r="M187" s="8"/>
      <c r="N187" s="8"/>
      <c r="O187" s="8"/>
      <c r="P187" s="8"/>
      <c r="Q187" s="8"/>
    </row>
    <row r="188" spans="1:17" x14ac:dyDescent="0.25">
      <c r="A188" s="250" t="s">
        <v>110</v>
      </c>
      <c r="B188" s="250"/>
      <c r="C188" s="250"/>
      <c r="D188" s="250"/>
      <c r="E188" s="250"/>
      <c r="F188" s="250"/>
      <c r="G188" s="250"/>
      <c r="H188" s="250"/>
      <c r="I188" s="250"/>
      <c r="J188" s="250"/>
      <c r="K188" s="250"/>
      <c r="L188" s="250"/>
      <c r="M188" s="250"/>
      <c r="N188" s="250"/>
      <c r="O188" s="250"/>
      <c r="P188" s="250"/>
      <c r="Q188" s="250"/>
    </row>
    <row r="189" spans="1:17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5">
      <c r="A190" s="209" t="s">
        <v>23</v>
      </c>
      <c r="B190" s="210"/>
      <c r="C190" s="210"/>
      <c r="D190" s="210"/>
      <c r="E190" s="210"/>
      <c r="F190" s="210"/>
      <c r="G190" s="211"/>
      <c r="H190" s="209" t="s">
        <v>70</v>
      </c>
      <c r="I190" s="210"/>
      <c r="J190" s="211"/>
      <c r="K190" s="212"/>
      <c r="L190" s="212"/>
      <c r="M190" s="212"/>
      <c r="N190" s="212"/>
      <c r="O190" s="212"/>
      <c r="P190" s="212"/>
      <c r="Q190" s="212"/>
    </row>
    <row r="191" spans="1:17" x14ac:dyDescent="0.25">
      <c r="A191" s="213" t="s">
        <v>6</v>
      </c>
      <c r="B191" s="213"/>
      <c r="C191" s="213"/>
      <c r="D191" s="213"/>
      <c r="E191" s="213"/>
      <c r="F191" s="213"/>
      <c r="G191" s="213"/>
      <c r="H191" s="198" t="s">
        <v>24</v>
      </c>
      <c r="I191" s="198"/>
      <c r="J191" s="198"/>
      <c r="K191" s="212"/>
      <c r="L191" s="212"/>
      <c r="M191" s="212"/>
      <c r="N191" s="212"/>
      <c r="O191" s="212"/>
      <c r="P191" s="212"/>
      <c r="Q191" s="212"/>
    </row>
    <row r="192" spans="1:17" x14ac:dyDescent="0.25">
      <c r="A192" s="161" t="e">
        <f>F184</f>
        <v>#DIV/0!</v>
      </c>
      <c r="B192" s="161"/>
      <c r="C192" s="161"/>
      <c r="D192" s="161"/>
      <c r="E192" s="161"/>
      <c r="F192" s="161"/>
      <c r="G192" s="161"/>
      <c r="H192" s="198">
        <v>6.7980000000000004E-4</v>
      </c>
      <c r="I192" s="198"/>
      <c r="J192" s="198"/>
      <c r="K192" s="212"/>
      <c r="L192" s="212"/>
      <c r="M192" s="212"/>
      <c r="N192" s="212"/>
      <c r="O192" s="212"/>
      <c r="P192" s="212"/>
      <c r="Q192" s="212"/>
    </row>
    <row r="193" spans="1:17" x14ac:dyDescent="0.25">
      <c r="A193" s="199" t="s">
        <v>71</v>
      </c>
      <c r="B193" s="200"/>
      <c r="C193" s="200"/>
      <c r="D193" s="200"/>
      <c r="E193" s="200"/>
      <c r="F193" s="200"/>
      <c r="G193" s="201"/>
      <c r="H193" s="202" t="e">
        <f>A192*H192</f>
        <v>#DIV/0!</v>
      </c>
      <c r="I193" s="202"/>
      <c r="J193" s="202"/>
      <c r="K193" s="212"/>
      <c r="L193" s="212"/>
      <c r="M193" s="212"/>
      <c r="N193" s="212"/>
      <c r="O193" s="212"/>
      <c r="P193" s="212"/>
      <c r="Q193" s="212"/>
    </row>
    <row r="194" spans="1:17" x14ac:dyDescent="0.25">
      <c r="A194" s="203"/>
      <c r="B194" s="203"/>
      <c r="C194" s="204"/>
      <c r="D194" s="204"/>
      <c r="E194" s="204"/>
      <c r="F194" s="204"/>
      <c r="G194" s="204"/>
      <c r="H194" s="204"/>
      <c r="I194" s="204"/>
      <c r="J194" s="204"/>
      <c r="K194" s="160"/>
      <c r="L194" s="221"/>
      <c r="M194" s="221"/>
      <c r="N194" s="221"/>
      <c r="O194" s="221"/>
      <c r="P194" s="8"/>
      <c r="Q194" s="8"/>
    </row>
    <row r="195" spans="1:17" x14ac:dyDescent="0.25">
      <c r="A195" s="251" t="s">
        <v>111</v>
      </c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</row>
    <row r="196" spans="1:17" x14ac:dyDescent="0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1:17" x14ac:dyDescent="0.25">
      <c r="A197" s="215" t="s">
        <v>72</v>
      </c>
      <c r="B197" s="215"/>
      <c r="C197" s="215"/>
      <c r="D197" s="215"/>
      <c r="E197" s="216">
        <v>0</v>
      </c>
      <c r="F197" s="216"/>
      <c r="G197" s="216"/>
      <c r="H197" s="215" t="s">
        <v>73</v>
      </c>
      <c r="I197" s="215"/>
      <c r="J197" s="216">
        <v>0</v>
      </c>
      <c r="K197" s="216"/>
      <c r="L197" s="216"/>
      <c r="M197" s="215" t="s">
        <v>74</v>
      </c>
      <c r="N197" s="215"/>
      <c r="O197" s="216">
        <f>E197+J197</f>
        <v>0</v>
      </c>
      <c r="P197" s="216"/>
      <c r="Q197" s="216"/>
    </row>
    <row r="198" spans="1:17" x14ac:dyDescent="0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1:17" x14ac:dyDescent="0.25">
      <c r="A199" s="215" t="s">
        <v>75</v>
      </c>
      <c r="B199" s="215"/>
      <c r="C199" s="215"/>
      <c r="D199" s="215"/>
      <c r="E199" s="215"/>
      <c r="F199" s="216">
        <v>0</v>
      </c>
      <c r="G199" s="216"/>
      <c r="H199" s="216"/>
      <c r="I199" s="16"/>
      <c r="J199" s="217"/>
      <c r="K199" s="217"/>
      <c r="L199" s="217"/>
      <c r="M199" s="16"/>
      <c r="N199" s="16"/>
      <c r="O199" s="16"/>
      <c r="P199" s="16"/>
      <c r="Q199" s="16"/>
    </row>
    <row r="200" spans="1:17" x14ac:dyDescent="0.25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1:17" x14ac:dyDescent="0.25">
      <c r="A201" s="215" t="s">
        <v>76</v>
      </c>
      <c r="B201" s="215"/>
      <c r="C201" s="215"/>
      <c r="D201" s="215"/>
      <c r="E201" s="215"/>
      <c r="F201" s="215"/>
      <c r="G201" s="218" t="e">
        <f>(O197/F199)</f>
        <v>#DIV/0!</v>
      </c>
      <c r="H201" s="219"/>
      <c r="I201" s="219"/>
      <c r="J201" s="220"/>
      <c r="K201" s="16"/>
      <c r="L201" s="16"/>
      <c r="M201" s="16"/>
      <c r="N201" s="16"/>
      <c r="O201" s="16"/>
      <c r="P201" s="16"/>
      <c r="Q201" s="16"/>
    </row>
    <row r="202" spans="1:17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5">
      <c r="A204" s="8"/>
      <c r="B204" s="8"/>
      <c r="C204" s="8"/>
      <c r="D204" s="61"/>
      <c r="E204" s="61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5">
      <c r="A205" s="214"/>
      <c r="B205" s="214"/>
      <c r="C205" s="214"/>
      <c r="D205" s="214"/>
      <c r="E205" s="214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</row>
  </sheetData>
  <mergeCells count="449">
    <mergeCell ref="A85:D85"/>
    <mergeCell ref="A86:N86"/>
    <mergeCell ref="O86:Q86"/>
    <mergeCell ref="H84:I84"/>
    <mergeCell ref="A87:D87"/>
    <mergeCell ref="E87:Q87"/>
    <mergeCell ref="K85:P85"/>
    <mergeCell ref="F85:I85"/>
    <mergeCell ref="C64:E64"/>
    <mergeCell ref="K64:M64"/>
    <mergeCell ref="N64:Q64"/>
    <mergeCell ref="C65:E65"/>
    <mergeCell ref="K65:M65"/>
    <mergeCell ref="N65:Q65"/>
    <mergeCell ref="A66:B66"/>
    <mergeCell ref="C66:E66"/>
    <mergeCell ref="K66:M66"/>
    <mergeCell ref="N66:Q66"/>
    <mergeCell ref="F64:J64"/>
    <mergeCell ref="A83:E83"/>
    <mergeCell ref="F83:I83"/>
    <mergeCell ref="J83:M83"/>
    <mergeCell ref="N83:Q83"/>
    <mergeCell ref="A84:E84"/>
    <mergeCell ref="C54:E54"/>
    <mergeCell ref="C55:E55"/>
    <mergeCell ref="C56:E56"/>
    <mergeCell ref="C57:E57"/>
    <mergeCell ref="A57:B57"/>
    <mergeCell ref="A62:B62"/>
    <mergeCell ref="F62:H62"/>
    <mergeCell ref="F57:J57"/>
    <mergeCell ref="A59:Q59"/>
    <mergeCell ref="A61:Q61"/>
    <mergeCell ref="K57:M57"/>
    <mergeCell ref="N57:Q57"/>
    <mergeCell ref="K62:M62"/>
    <mergeCell ref="N62:Q62"/>
    <mergeCell ref="F40:H40"/>
    <mergeCell ref="K40:M40"/>
    <mergeCell ref="N40:Q40"/>
    <mergeCell ref="A41:B41"/>
    <mergeCell ref="C41:E41"/>
    <mergeCell ref="K41:M41"/>
    <mergeCell ref="N41:Q41"/>
    <mergeCell ref="A42:B42"/>
    <mergeCell ref="C42:E42"/>
    <mergeCell ref="K42:M42"/>
    <mergeCell ref="N42:Q42"/>
    <mergeCell ref="A40:B40"/>
    <mergeCell ref="C40:E40"/>
    <mergeCell ref="F31:H31"/>
    <mergeCell ref="K31:M31"/>
    <mergeCell ref="N31:Q31"/>
    <mergeCell ref="A32:B32"/>
    <mergeCell ref="C32:E32"/>
    <mergeCell ref="K32:M32"/>
    <mergeCell ref="N32:Q32"/>
    <mergeCell ref="A33:B33"/>
    <mergeCell ref="C33:E33"/>
    <mergeCell ref="K33:M33"/>
    <mergeCell ref="N33:Q33"/>
    <mergeCell ref="F32:J32"/>
    <mergeCell ref="A31:B31"/>
    <mergeCell ref="C31:E31"/>
    <mergeCell ref="A24:B24"/>
    <mergeCell ref="C24:E24"/>
    <mergeCell ref="K21:M21"/>
    <mergeCell ref="K22:M22"/>
    <mergeCell ref="K23:M23"/>
    <mergeCell ref="K24:M24"/>
    <mergeCell ref="N24:Q24"/>
    <mergeCell ref="N23:Q23"/>
    <mergeCell ref="N22:Q22"/>
    <mergeCell ref="N21:Q21"/>
    <mergeCell ref="A21:B21"/>
    <mergeCell ref="F23:J23"/>
    <mergeCell ref="F24:J24"/>
    <mergeCell ref="F21:H21"/>
    <mergeCell ref="A22:B22"/>
    <mergeCell ref="C22:E22"/>
    <mergeCell ref="F22:H22"/>
    <mergeCell ref="A23:B23"/>
    <mergeCell ref="C23:E23"/>
    <mergeCell ref="A205:C205"/>
    <mergeCell ref="D205:E205"/>
    <mergeCell ref="A199:E199"/>
    <mergeCell ref="F199:H199"/>
    <mergeCell ref="J199:L199"/>
    <mergeCell ref="A201:F201"/>
    <mergeCell ref="G201:J201"/>
    <mergeCell ref="D204:E204"/>
    <mergeCell ref="L194:O194"/>
    <mergeCell ref="A195:Q195"/>
    <mergeCell ref="A197:D197"/>
    <mergeCell ref="E197:G197"/>
    <mergeCell ref="H197:I197"/>
    <mergeCell ref="J197:L197"/>
    <mergeCell ref="M197:N197"/>
    <mergeCell ref="O197:Q197"/>
    <mergeCell ref="A192:G192"/>
    <mergeCell ref="H192:J192"/>
    <mergeCell ref="A193:G193"/>
    <mergeCell ref="H193:J193"/>
    <mergeCell ref="A194:F194"/>
    <mergeCell ref="G194:K194"/>
    <mergeCell ref="A184:E184"/>
    <mergeCell ref="F184:L184"/>
    <mergeCell ref="A186:E186"/>
    <mergeCell ref="F186:L186"/>
    <mergeCell ref="A188:Q188"/>
    <mergeCell ref="A190:G190"/>
    <mergeCell ref="H190:J190"/>
    <mergeCell ref="K190:Q193"/>
    <mergeCell ref="A191:G191"/>
    <mergeCell ref="H191:J191"/>
    <mergeCell ref="A178:E178"/>
    <mergeCell ref="F178:L178"/>
    <mergeCell ref="A180:E180"/>
    <mergeCell ref="F180:L180"/>
    <mergeCell ref="A182:E182"/>
    <mergeCell ref="F182:L182"/>
    <mergeCell ref="A153:C153"/>
    <mergeCell ref="D153:E153"/>
    <mergeCell ref="A155:Q155"/>
    <mergeCell ref="A174:Q174"/>
    <mergeCell ref="A176:E176"/>
    <mergeCell ref="F176:L176"/>
    <mergeCell ref="A149:C149"/>
    <mergeCell ref="D149:E149"/>
    <mergeCell ref="A150:C150"/>
    <mergeCell ref="D150:E150"/>
    <mergeCell ref="A151:C151"/>
    <mergeCell ref="D151:E151"/>
    <mergeCell ref="A146:C146"/>
    <mergeCell ref="D146:E146"/>
    <mergeCell ref="A147:C147"/>
    <mergeCell ref="D147:E147"/>
    <mergeCell ref="A148:C148"/>
    <mergeCell ref="D148:E148"/>
    <mergeCell ref="A143:C143"/>
    <mergeCell ref="D143:E143"/>
    <mergeCell ref="A144:C144"/>
    <mergeCell ref="D144:E144"/>
    <mergeCell ref="A145:C145"/>
    <mergeCell ref="D145:E145"/>
    <mergeCell ref="A140:C140"/>
    <mergeCell ref="D140:E140"/>
    <mergeCell ref="A141:C141"/>
    <mergeCell ref="D141:E141"/>
    <mergeCell ref="A142:C142"/>
    <mergeCell ref="D142:E142"/>
    <mergeCell ref="A134:C134"/>
    <mergeCell ref="D134:E134"/>
    <mergeCell ref="F134:G134"/>
    <mergeCell ref="H134:I134"/>
    <mergeCell ref="A136:Q136"/>
    <mergeCell ref="A138:C139"/>
    <mergeCell ref="D138:E138"/>
    <mergeCell ref="D139:E139"/>
    <mergeCell ref="D132:E132"/>
    <mergeCell ref="F132:G132"/>
    <mergeCell ref="H132:I132"/>
    <mergeCell ref="A133:C133"/>
    <mergeCell ref="D133:E133"/>
    <mergeCell ref="F133:G133"/>
    <mergeCell ref="H133:I133"/>
    <mergeCell ref="A131:C131"/>
    <mergeCell ref="D131:E131"/>
    <mergeCell ref="F131:G131"/>
    <mergeCell ref="H131:I131"/>
    <mergeCell ref="N131:O131"/>
    <mergeCell ref="P131:Q131"/>
    <mergeCell ref="A130:C130"/>
    <mergeCell ref="D130:E130"/>
    <mergeCell ref="F130:G130"/>
    <mergeCell ref="H130:I130"/>
    <mergeCell ref="N130:O130"/>
    <mergeCell ref="P130:Q130"/>
    <mergeCell ref="A129:C129"/>
    <mergeCell ref="D129:E129"/>
    <mergeCell ref="F129:G129"/>
    <mergeCell ref="H129:I129"/>
    <mergeCell ref="N129:O129"/>
    <mergeCell ref="P129:Q129"/>
    <mergeCell ref="A128:C128"/>
    <mergeCell ref="D128:E128"/>
    <mergeCell ref="F128:G128"/>
    <mergeCell ref="H128:I128"/>
    <mergeCell ref="N128:O128"/>
    <mergeCell ref="P128:Q128"/>
    <mergeCell ref="A127:C127"/>
    <mergeCell ref="D127:E127"/>
    <mergeCell ref="F127:G127"/>
    <mergeCell ref="H127:I127"/>
    <mergeCell ref="N127:O127"/>
    <mergeCell ref="P127:Q127"/>
    <mergeCell ref="A125:C125"/>
    <mergeCell ref="D125:E125"/>
    <mergeCell ref="F125:G125"/>
    <mergeCell ref="H125:I125"/>
    <mergeCell ref="A126:C126"/>
    <mergeCell ref="D126:E126"/>
    <mergeCell ref="F126:G126"/>
    <mergeCell ref="H126:I126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18:C119"/>
    <mergeCell ref="D118:E118"/>
    <mergeCell ref="F118:G119"/>
    <mergeCell ref="H118:I119"/>
    <mergeCell ref="D119:E119"/>
    <mergeCell ref="A120:C120"/>
    <mergeCell ref="D120:E120"/>
    <mergeCell ref="F120:G120"/>
    <mergeCell ref="H120:I120"/>
    <mergeCell ref="A114:B114"/>
    <mergeCell ref="C114:E114"/>
    <mergeCell ref="F114:G114"/>
    <mergeCell ref="H114:I114"/>
    <mergeCell ref="A116:Q116"/>
    <mergeCell ref="H117:I117"/>
    <mergeCell ref="P111:Q111"/>
    <mergeCell ref="C112:E112"/>
    <mergeCell ref="F112:G112"/>
    <mergeCell ref="H112:I112"/>
    <mergeCell ref="A113:B113"/>
    <mergeCell ref="C113:E113"/>
    <mergeCell ref="F113:G113"/>
    <mergeCell ref="H113:I113"/>
    <mergeCell ref="C111:E111"/>
    <mergeCell ref="F111:G111"/>
    <mergeCell ref="H111:I111"/>
    <mergeCell ref="J111:K111"/>
    <mergeCell ref="L111:M111"/>
    <mergeCell ref="N111:O111"/>
    <mergeCell ref="P109:Q109"/>
    <mergeCell ref="C110:E110"/>
    <mergeCell ref="F110:G110"/>
    <mergeCell ref="H110:I110"/>
    <mergeCell ref="J110:K110"/>
    <mergeCell ref="L110:M110"/>
    <mergeCell ref="N110:O110"/>
    <mergeCell ref="P110:Q110"/>
    <mergeCell ref="C109:E109"/>
    <mergeCell ref="F109:G109"/>
    <mergeCell ref="H109:I109"/>
    <mergeCell ref="J109:K109"/>
    <mergeCell ref="L109:M109"/>
    <mergeCell ref="N109:O109"/>
    <mergeCell ref="P107:Q107"/>
    <mergeCell ref="C108:E108"/>
    <mergeCell ref="F108:G108"/>
    <mergeCell ref="H108:I108"/>
    <mergeCell ref="J108:K108"/>
    <mergeCell ref="L108:M108"/>
    <mergeCell ref="N108:O108"/>
    <mergeCell ref="P108:Q108"/>
    <mergeCell ref="C107:E107"/>
    <mergeCell ref="F107:G107"/>
    <mergeCell ref="H107:I107"/>
    <mergeCell ref="J107:K107"/>
    <mergeCell ref="L107:M107"/>
    <mergeCell ref="N107:O107"/>
    <mergeCell ref="C105:E105"/>
    <mergeCell ref="F105:G105"/>
    <mergeCell ref="H105:I105"/>
    <mergeCell ref="L105:M105"/>
    <mergeCell ref="C106:E106"/>
    <mergeCell ref="F106:G106"/>
    <mergeCell ref="H106:I106"/>
    <mergeCell ref="L106:M106"/>
    <mergeCell ref="C103:E103"/>
    <mergeCell ref="F103:G103"/>
    <mergeCell ref="H103:I103"/>
    <mergeCell ref="L103:M103"/>
    <mergeCell ref="C104:E104"/>
    <mergeCell ref="F104:G104"/>
    <mergeCell ref="H104:I104"/>
    <mergeCell ref="L104:M104"/>
    <mergeCell ref="C102:E102"/>
    <mergeCell ref="F102:G102"/>
    <mergeCell ref="H102:I102"/>
    <mergeCell ref="L102:M102"/>
    <mergeCell ref="L98:M99"/>
    <mergeCell ref="C99:E99"/>
    <mergeCell ref="C100:E100"/>
    <mergeCell ref="F100:G100"/>
    <mergeCell ref="H100:I100"/>
    <mergeCell ref="L100:M100"/>
    <mergeCell ref="A92:Q92"/>
    <mergeCell ref="A94:Q94"/>
    <mergeCell ref="H97:I97"/>
    <mergeCell ref="A98:A99"/>
    <mergeCell ref="B98:B99"/>
    <mergeCell ref="C98:E98"/>
    <mergeCell ref="F98:G99"/>
    <mergeCell ref="H98:I99"/>
    <mergeCell ref="C101:E101"/>
    <mergeCell ref="F101:G101"/>
    <mergeCell ref="H101:I101"/>
    <mergeCell ref="L101:M101"/>
    <mergeCell ref="A90:B90"/>
    <mergeCell ref="C90:E90"/>
    <mergeCell ref="F90:G90"/>
    <mergeCell ref="H90:I90"/>
    <mergeCell ref="J90:M90"/>
    <mergeCell ref="N90:Q90"/>
    <mergeCell ref="A88:Q88"/>
    <mergeCell ref="A89:B89"/>
    <mergeCell ref="F89:G89"/>
    <mergeCell ref="H89:I89"/>
    <mergeCell ref="J89:M89"/>
    <mergeCell ref="N89:Q89"/>
    <mergeCell ref="J84:M84"/>
    <mergeCell ref="N84:Q84"/>
    <mergeCell ref="A81:I81"/>
    <mergeCell ref="J81:Q81"/>
    <mergeCell ref="A82:E82"/>
    <mergeCell ref="F82:I82"/>
    <mergeCell ref="J82:M82"/>
    <mergeCell ref="N82:Q82"/>
    <mergeCell ref="F75:J75"/>
    <mergeCell ref="A77:Q77"/>
    <mergeCell ref="A79:Q79"/>
    <mergeCell ref="A80:Q80"/>
    <mergeCell ref="A76:Q76"/>
    <mergeCell ref="F73:J73"/>
    <mergeCell ref="F74:J74"/>
    <mergeCell ref="C73:E73"/>
    <mergeCell ref="K73:M73"/>
    <mergeCell ref="N73:Q73"/>
    <mergeCell ref="C74:E74"/>
    <mergeCell ref="K74:M74"/>
    <mergeCell ref="N74:Q74"/>
    <mergeCell ref="A75:B75"/>
    <mergeCell ref="C75:E75"/>
    <mergeCell ref="K75:M75"/>
    <mergeCell ref="N75:Q75"/>
    <mergeCell ref="A68:Q68"/>
    <mergeCell ref="A70:Q70"/>
    <mergeCell ref="F65:J65"/>
    <mergeCell ref="F66:J66"/>
    <mergeCell ref="A71:B71"/>
    <mergeCell ref="F71:H71"/>
    <mergeCell ref="K71:M71"/>
    <mergeCell ref="N71:Q71"/>
    <mergeCell ref="A72:B72"/>
    <mergeCell ref="C72:E72"/>
    <mergeCell ref="F72:H72"/>
    <mergeCell ref="I72:J72"/>
    <mergeCell ref="K72:M72"/>
    <mergeCell ref="N72:Q72"/>
    <mergeCell ref="A67:Q67"/>
    <mergeCell ref="A63:B63"/>
    <mergeCell ref="C63:E63"/>
    <mergeCell ref="F63:H63"/>
    <mergeCell ref="I63:J63"/>
    <mergeCell ref="K63:M63"/>
    <mergeCell ref="N63:Q63"/>
    <mergeCell ref="F55:J55"/>
    <mergeCell ref="F56:J56"/>
    <mergeCell ref="A52:Q52"/>
    <mergeCell ref="K53:M53"/>
    <mergeCell ref="N53:Q53"/>
    <mergeCell ref="K54:M54"/>
    <mergeCell ref="N54:Q54"/>
    <mergeCell ref="K55:M55"/>
    <mergeCell ref="N55:Q55"/>
    <mergeCell ref="K56:M56"/>
    <mergeCell ref="N56:Q56"/>
    <mergeCell ref="A53:B53"/>
    <mergeCell ref="F53:H53"/>
    <mergeCell ref="A58:Q58"/>
    <mergeCell ref="F54:H54"/>
    <mergeCell ref="I54:J54"/>
    <mergeCell ref="A54:B54"/>
    <mergeCell ref="F43:J43"/>
    <mergeCell ref="A45:Q45"/>
    <mergeCell ref="A48:Q48"/>
    <mergeCell ref="F41:J41"/>
    <mergeCell ref="F42:J42"/>
    <mergeCell ref="A43:B43"/>
    <mergeCell ref="C43:E43"/>
    <mergeCell ref="K43:M43"/>
    <mergeCell ref="N43:Q43"/>
    <mergeCell ref="A44:Q44"/>
    <mergeCell ref="A36:Q36"/>
    <mergeCell ref="A38:Q38"/>
    <mergeCell ref="F33:J33"/>
    <mergeCell ref="F34:J34"/>
    <mergeCell ref="A34:B34"/>
    <mergeCell ref="C34:E34"/>
    <mergeCell ref="K34:M34"/>
    <mergeCell ref="N34:Q34"/>
    <mergeCell ref="A39:B39"/>
    <mergeCell ref="F39:H39"/>
    <mergeCell ref="K39:M39"/>
    <mergeCell ref="N39:Q39"/>
    <mergeCell ref="A35:Q35"/>
    <mergeCell ref="F25:J25"/>
    <mergeCell ref="A27:Q27"/>
    <mergeCell ref="A29:Q29"/>
    <mergeCell ref="A25:B25"/>
    <mergeCell ref="C25:E25"/>
    <mergeCell ref="K25:M25"/>
    <mergeCell ref="N25:Q25"/>
    <mergeCell ref="A30:B30"/>
    <mergeCell ref="F30:H30"/>
    <mergeCell ref="K30:M30"/>
    <mergeCell ref="N30:Q30"/>
    <mergeCell ref="A26:Q26"/>
    <mergeCell ref="A50:Q50"/>
    <mergeCell ref="A96:E96"/>
    <mergeCell ref="A1:Q1"/>
    <mergeCell ref="A2:Q2"/>
    <mergeCell ref="O3:Q3"/>
    <mergeCell ref="A5:Q5"/>
    <mergeCell ref="A16:Q16"/>
    <mergeCell ref="A17:Q17"/>
    <mergeCell ref="A3:C3"/>
    <mergeCell ref="A4:C4"/>
    <mergeCell ref="D4:Q4"/>
    <mergeCell ref="I3:N3"/>
    <mergeCell ref="D3:H3"/>
    <mergeCell ref="A18:Q18"/>
    <mergeCell ref="A20:Q20"/>
    <mergeCell ref="A6:Q6"/>
    <mergeCell ref="A7:Q7"/>
    <mergeCell ref="A8:Q8"/>
    <mergeCell ref="A9:Q9"/>
    <mergeCell ref="A10:Q10"/>
    <mergeCell ref="A11:Q14"/>
    <mergeCell ref="H15:Q15"/>
    <mergeCell ref="A15:G15"/>
  </mergeCells>
  <pageMargins left="0.27777777777777779" right="0.29166666666666669" top="1.179245283018868" bottom="0.75000000000000011" header="0.30000000000000004" footer="0.30000000000000004"/>
  <pageSetup orientation="portrait" r:id="rId1"/>
  <headerFooter>
    <oddHeader>&amp;L&amp;G&amp;C&amp;"-,Negrito"
Formulário de Projeto de Eficiência Energética
AR COMPRIMIDO&amp;RPE-405.01
Data: Ago/2017
Página &amp;P de &amp;N</oddHeader>
    <oddFooter>&amp;C&amp;"-,Negrito"_____________________________________________________________________________________________________________
ABNT – ASSOCIAÇÃO BRASILEIRA DE NORMAS TÉCNICAS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81</xdr:row>
                    <xdr:rowOff>0</xdr:rowOff>
                  </from>
                  <to>
                    <xdr:col>3</xdr:col>
                    <xdr:colOff>66675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82</xdr:row>
                    <xdr:rowOff>0</xdr:rowOff>
                  </from>
                  <to>
                    <xdr:col>3</xdr:col>
                    <xdr:colOff>66675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83</xdr:row>
                    <xdr:rowOff>0</xdr:rowOff>
                  </from>
                  <to>
                    <xdr:col>3</xdr:col>
                    <xdr:colOff>66675</xdr:colOff>
                    <xdr:row>84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7</xdr:col>
                    <xdr:colOff>85725</xdr:colOff>
                    <xdr:row>81</xdr:row>
                    <xdr:rowOff>0</xdr:rowOff>
                  </from>
                  <to>
                    <xdr:col>8</xdr:col>
                    <xdr:colOff>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82</xdr:row>
                    <xdr:rowOff>0</xdr:rowOff>
                  </from>
                  <to>
                    <xdr:col>8</xdr:col>
                    <xdr:colOff>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10</xdr:col>
                    <xdr:colOff>114300</xdr:colOff>
                    <xdr:row>81</xdr:row>
                    <xdr:rowOff>0</xdr:rowOff>
                  </from>
                  <to>
                    <xdr:col>11</xdr:col>
                    <xdr:colOff>228600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10</xdr:col>
                    <xdr:colOff>123825</xdr:colOff>
                    <xdr:row>82</xdr:row>
                    <xdr:rowOff>0</xdr:rowOff>
                  </from>
                  <to>
                    <xdr:col>11</xdr:col>
                    <xdr:colOff>238125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83</xdr:row>
                    <xdr:rowOff>0</xdr:rowOff>
                  </from>
                  <to>
                    <xdr:col>11</xdr:col>
                    <xdr:colOff>228600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14</xdr:col>
                    <xdr:colOff>200025</xdr:colOff>
                    <xdr:row>81</xdr:row>
                    <xdr:rowOff>0</xdr:rowOff>
                  </from>
                  <to>
                    <xdr:col>16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14</xdr:col>
                    <xdr:colOff>200025</xdr:colOff>
                    <xdr:row>82</xdr:row>
                    <xdr:rowOff>0</xdr:rowOff>
                  </from>
                  <to>
                    <xdr:col>16</xdr:col>
                    <xdr:colOff>19050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14</xdr:col>
                    <xdr:colOff>200025</xdr:colOff>
                    <xdr:row>83</xdr:row>
                    <xdr:rowOff>0</xdr:rowOff>
                  </from>
                  <to>
                    <xdr:col>16</xdr:col>
                    <xdr:colOff>19050</xdr:colOff>
                    <xdr:row>84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Aire_comprimido </vt:lpstr>
    </vt:vector>
  </TitlesOfParts>
  <Company>Basel Agency for Sustainable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Renata Menezes</cp:lastModifiedBy>
  <cp:lastPrinted>2017-03-26T18:49:43Z</cp:lastPrinted>
  <dcterms:created xsi:type="dcterms:W3CDTF">2015-12-03T17:37:23Z</dcterms:created>
  <dcterms:modified xsi:type="dcterms:W3CDTF">2017-10-27T11:22:25Z</dcterms:modified>
</cp:coreProperties>
</file>