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300" yWindow="390" windowWidth="12465" windowHeight="11010" tabRatio="500"/>
  </bookViews>
  <sheets>
    <sheet name="AC y Refrigeración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7" i="1" l="1"/>
  <c r="O193" i="1"/>
  <c r="G197" i="1"/>
  <c r="C110" i="1"/>
  <c r="F110" i="1"/>
  <c r="H110" i="1"/>
  <c r="F176" i="1"/>
  <c r="D130" i="1"/>
  <c r="F130" i="1"/>
  <c r="H130" i="1"/>
  <c r="F178" i="1"/>
  <c r="F174" i="1"/>
  <c r="F180" i="1"/>
  <c r="A188" i="1"/>
  <c r="H96" i="1"/>
  <c r="H116" i="1"/>
  <c r="D137" i="1"/>
  <c r="D150" i="1"/>
  <c r="F182" i="1"/>
  <c r="H188" i="1"/>
  <c r="H107" i="1"/>
  <c r="H127" i="1"/>
  <c r="D148" i="1"/>
  <c r="H106" i="1"/>
  <c r="H126" i="1"/>
  <c r="D147" i="1"/>
  <c r="H105" i="1"/>
  <c r="H125" i="1"/>
  <c r="D146" i="1"/>
  <c r="H104" i="1"/>
  <c r="H124" i="1"/>
  <c r="D145" i="1"/>
  <c r="H103" i="1"/>
  <c r="H123" i="1"/>
  <c r="D144" i="1"/>
  <c r="H189" i="1"/>
  <c r="H98" i="1"/>
  <c r="H118" i="1"/>
  <c r="D139" i="1"/>
  <c r="H102" i="1"/>
  <c r="H122" i="1"/>
  <c r="D143" i="1"/>
  <c r="H101" i="1"/>
  <c r="H121" i="1"/>
  <c r="D142" i="1"/>
  <c r="H100" i="1"/>
  <c r="H120" i="1"/>
  <c r="D141" i="1"/>
  <c r="H99" i="1"/>
  <c r="H119" i="1"/>
  <c r="D140" i="1"/>
  <c r="H97" i="1"/>
  <c r="H117" i="1"/>
  <c r="D138" i="1"/>
  <c r="H129" i="1"/>
  <c r="H109" i="1"/>
</calcChain>
</file>

<file path=xl/sharedStrings.xml><?xml version="1.0" encoding="utf-8"?>
<sst xmlns="http://schemas.openxmlformats.org/spreadsheetml/2006/main" count="225" uniqueCount="112">
  <si>
    <t>Marca:</t>
  </si>
  <si>
    <t>Modelo:</t>
  </si>
  <si>
    <t>COP:</t>
  </si>
  <si>
    <t>Refrigerante:</t>
  </si>
  <si>
    <t>TR:</t>
  </si>
  <si>
    <t>Consumo refrigerante:</t>
  </si>
  <si>
    <t>Consumo (kWh)</t>
  </si>
  <si>
    <t>Carga Térmica</t>
  </si>
  <si>
    <t>Semanal</t>
  </si>
  <si>
    <t>Anual</t>
  </si>
  <si>
    <t>COP</t>
  </si>
  <si>
    <t>Consumo de energía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</si>
  <si>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</si>
  <si>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</si>
  <si>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</si>
  <si>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</si>
  <si>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</si>
  <si>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</si>
  <si>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</si>
  <si>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</si>
  <si>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</si>
  <si>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</si>
  <si>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</si>
  <si>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</si>
  <si>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</si>
  <si>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</si>
  <si>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</si>
  <si>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t>ESTIMADO</t>
  </si>
  <si>
    <t>%</t>
  </si>
  <si>
    <t>Consumo evitado</t>
  </si>
  <si>
    <t>tonCO2e/kWh</t>
  </si>
  <si>
    <t>Período</t>
  </si>
  <si>
    <t>Consumo/TR</t>
  </si>
  <si>
    <t>Especificar:</t>
  </si>
  <si>
    <t>TR</t>
  </si>
  <si>
    <t>kWh/TR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</si>
  <si>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</si>
  <si>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t>2.5.4 IDEn Estimado</t>
  </si>
  <si>
    <t>Número de Validação:</t>
  </si>
  <si>
    <t>Data de início:</t>
  </si>
  <si>
    <t>Número de identificação do projeto:</t>
  </si>
  <si>
    <r>
      <t>Limites do Projeto:</t>
    </r>
    <r>
      <rPr>
        <sz val="9"/>
        <rFont val="Calibri"/>
        <family val="2"/>
      </rPr>
      <t xml:space="preserve"> (Descrição da unidade e/ou dos equipamentos)</t>
    </r>
  </si>
  <si>
    <t>Quantidade de equipamentos a serem substituídos:</t>
  </si>
  <si>
    <t xml:space="preserve">Equipamento Existente 1 </t>
  </si>
  <si>
    <t>Amperagem (A):</t>
  </si>
  <si>
    <t>Voltagem (V):</t>
  </si>
  <si>
    <t>Potência (kW):</t>
  </si>
  <si>
    <t>Anos de Operação:</t>
  </si>
  <si>
    <t xml:space="preserve">Informação Placa 1: </t>
  </si>
  <si>
    <t xml:space="preserve">Informação Placa 2: </t>
  </si>
  <si>
    <t xml:space="preserve">Informação Placa 3: </t>
  </si>
  <si>
    <t xml:space="preserve">Informação Placa 4: </t>
  </si>
  <si>
    <t>Informação Placa: se refere a qualquer informação que não esteja incluída dentro da tabela, mas o proponente considera relevante, quanto ao funcionamento e/ou caracterização do equipamento.</t>
  </si>
  <si>
    <t>Equipamento Existente 2</t>
  </si>
  <si>
    <t>Equipamento Existente 3</t>
  </si>
  <si>
    <t xml:space="preserve">Equipamento Existente 2 </t>
  </si>
  <si>
    <t xml:space="preserve">Equipamento Existente 3 </t>
  </si>
  <si>
    <t>Variáveis identificadas para o processo de medição</t>
  </si>
  <si>
    <t>Período selecionado de medição controlado</t>
  </si>
  <si>
    <t>Outra</t>
  </si>
  <si>
    <t>Tempo extração</t>
  </si>
  <si>
    <t>Tempo saída</t>
  </si>
  <si>
    <t>Semanas de Operação por período</t>
  </si>
  <si>
    <t xml:space="preserve">  Dias de Operação  por semana</t>
  </si>
  <si>
    <t xml:space="preserve">  Horas de Operação por día</t>
  </si>
  <si>
    <t>Horário</t>
  </si>
  <si>
    <t>Diário</t>
  </si>
  <si>
    <t>Mensal</t>
  </si>
  <si>
    <t>Oturo</t>
  </si>
  <si>
    <t>Tempo de registro de dados</t>
  </si>
  <si>
    <t>Toneladas de refrigeração TR</t>
  </si>
  <si>
    <t>LINHA BASE</t>
  </si>
  <si>
    <t>LINHA BASE DO PERÍODO</t>
  </si>
  <si>
    <t>Toneladas de refrigeração</t>
  </si>
  <si>
    <t>ESTIMADO DO PERÍODO</t>
  </si>
  <si>
    <t>2.5.1 PREÇO UNITÁRIO FIXO</t>
  </si>
  <si>
    <t>2.5.2 USO BASE POR CICLO DE VALIDAÇÃO</t>
  </si>
  <si>
    <t>2.5.5 ECONOMIA ENERGÉTICA POR CICLO DE VALIDAÇÃO</t>
  </si>
  <si>
    <t>Fator de Emissão</t>
  </si>
  <si>
    <r>
      <t>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</si>
  <si>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</si>
  <si>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Juros</t>
  </si>
  <si>
    <t>Investimento Total</t>
  </si>
  <si>
    <t>Economia anual de custos esperada:</t>
  </si>
  <si>
    <t>Período de retorno de investimento (anos):</t>
  </si>
  <si>
    <t>R$/kWh</t>
  </si>
  <si>
    <t>Horas totais de operação por período de medição controlado selecionado para o seguimento do projeto</t>
  </si>
  <si>
    <t>Frequência de tomada dos dados:</t>
  </si>
  <si>
    <t>T entrada</t>
  </si>
  <si>
    <t>T saída</t>
  </si>
  <si>
    <t>Outra: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</si>
  <si>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</si>
  <si>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</si>
  <si>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</si>
  <si>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r>
      <t xml:space="preserve">IMDE </t>
    </r>
    <r>
      <rPr>
        <b/>
        <sz val="8"/>
        <color theme="1"/>
        <rFont val="Calibri"/>
        <family val="2"/>
        <scheme val="minor"/>
      </rPr>
      <t>Estimado</t>
    </r>
  </si>
  <si>
    <t>2.5.3 IDE Base</t>
  </si>
  <si>
    <t>2.5.6 IMDE Estimado - Prometido</t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</si>
  <si>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</si>
  <si>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Informação de respaldo por tipo de variável identificada: </t>
    </r>
    <r>
      <rPr>
        <sz val="8"/>
        <rFont val="Calibri"/>
        <family val="2"/>
      </rPr>
      <t>(a) Bitácoras, b) Reportes em linhas, c) Registros d) Faturas e) Medição directa)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</si>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</sst>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</numFmts>
  <fonts count="3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9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/>
    <xf numFmtId="0" fontId="1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1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67" fontId="5" fillId="2" borderId="0" xfId="0" applyNumberFormat="1" applyFont="1" applyFill="1" applyAlignment="1" applyProtection="1">
      <alignment horizontal="center"/>
      <protection locked="0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10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27" xfId="0" applyFont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" fontId="5" fillId="0" borderId="2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4" fontId="5" fillId="2" borderId="0" xfId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7" fontId="14" fillId="0" borderId="0" xfId="1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7" fontId="14" fillId="2" borderId="0" xfId="1" applyNumberFormat="1" applyFont="1" applyFill="1" applyAlignment="1">
      <alignment horizontal="left" vertical="center"/>
    </xf>
    <xf numFmtId="0" fontId="19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left"/>
      <protection locked="0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left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25" fillId="5" borderId="0" xfId="0" applyFont="1" applyFill="1" applyAlignment="1">
      <alignment horizontal="left"/>
    </xf>
    <xf numFmtId="0" fontId="27" fillId="5" borderId="0" xfId="0" applyFont="1" applyFill="1" applyAlignment="1"/>
    <xf numFmtId="0" fontId="27" fillId="5" borderId="0" xfId="0" applyFont="1" applyFill="1" applyAlignment="1">
      <alignment horizontal="left"/>
    </xf>
    <xf numFmtId="0" fontId="30" fillId="4" borderId="0" xfId="0" applyFont="1" applyFill="1" applyAlignment="1">
      <alignment horizontal="center"/>
    </xf>
    <xf numFmtId="0" fontId="29" fillId="6" borderId="0" xfId="0" applyFont="1" applyFill="1" applyAlignment="1">
      <alignment horizontal="left"/>
    </xf>
    <xf numFmtId="0" fontId="26" fillId="7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left"/>
    </xf>
    <xf numFmtId="0" fontId="29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 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2078089894668"/>
          <c:y val="0.15352452885289578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 y Refrigeración'!$H$93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'AC y Refrigeración'!$A$96:$A$102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'AC y Refrigeración'!$H$96:$H$102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'AC y Refrigeración'!$H$113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'AC y Refrigeración'!$A$96:$A$102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'AC y Refrigeración'!$H$116:$H$122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153464"/>
        <c:axId val="396152680"/>
      </c:barChart>
      <c:lineChart>
        <c:grouping val="standard"/>
        <c:varyColors val="0"/>
        <c:ser>
          <c:idx val="2"/>
          <c:order val="2"/>
          <c:tx>
            <c:strRef>
              <c:f>'AC y Refrigeración'!$D$135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'AC y Refrigeración'!$D$137:$D$143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28888"/>
        <c:axId val="349045104"/>
      </c:lineChart>
      <c:catAx>
        <c:axId val="39615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96152680"/>
        <c:crosses val="autoZero"/>
        <c:auto val="1"/>
        <c:lblAlgn val="ctr"/>
        <c:lblOffset val="100"/>
        <c:noMultiLvlLbl val="0"/>
      </c:catAx>
      <c:valAx>
        <c:axId val="39615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4"/>
              <c:y val="0.153959911062074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96153464"/>
        <c:crosses val="autoZero"/>
        <c:crossBetween val="between"/>
      </c:valAx>
      <c:valAx>
        <c:axId val="349045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Índice</a:t>
                </a:r>
                <a:r>
                  <a:rPr lang="es-ES" baseline="0"/>
                  <a:t> de melhora </a:t>
                </a: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48128888"/>
        <c:crosses val="max"/>
        <c:crossBetween val="between"/>
      </c:valAx>
      <c:catAx>
        <c:axId val="348128888"/>
        <c:scaling>
          <c:orientation val="minMax"/>
        </c:scaling>
        <c:delete val="1"/>
        <c:axPos val="b"/>
        <c:majorTickMark val="out"/>
        <c:minorTickMark val="none"/>
        <c:tickLblPos val="none"/>
        <c:crossAx val="3490451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511" l="0.70000000000000362" r="0.70000000000000362" t="0.75000000000000511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152</xdr:row>
      <xdr:rowOff>120650</xdr:rowOff>
    </xdr:from>
    <xdr:to>
      <xdr:col>15</xdr:col>
      <xdr:colOff>63501</xdr:colOff>
      <xdr:row>168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72</xdr:row>
          <xdr:rowOff>0</xdr:rowOff>
        </xdr:from>
        <xdr:to>
          <xdr:col>3</xdr:col>
          <xdr:colOff>76200</xdr:colOff>
          <xdr:row>73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0</xdr:rowOff>
        </xdr:from>
        <xdr:to>
          <xdr:col>3</xdr:col>
          <xdr:colOff>76200</xdr:colOff>
          <xdr:row>74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74</xdr:row>
          <xdr:rowOff>0</xdr:rowOff>
        </xdr:from>
        <xdr:to>
          <xdr:col>3</xdr:col>
          <xdr:colOff>76200</xdr:colOff>
          <xdr:row>75</xdr:row>
          <xdr:rowOff>28576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72</xdr:row>
          <xdr:rowOff>0</xdr:rowOff>
        </xdr:from>
        <xdr:to>
          <xdr:col>8</xdr:col>
          <xdr:colOff>0</xdr:colOff>
          <xdr:row>73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73</xdr:row>
          <xdr:rowOff>0</xdr:rowOff>
        </xdr:from>
        <xdr:to>
          <xdr:col>8</xdr:col>
          <xdr:colOff>0</xdr:colOff>
          <xdr:row>74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72</xdr:row>
          <xdr:rowOff>0</xdr:rowOff>
        </xdr:from>
        <xdr:to>
          <xdr:col>11</xdr:col>
          <xdr:colOff>228600</xdr:colOff>
          <xdr:row>73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73</xdr:row>
          <xdr:rowOff>0</xdr:rowOff>
        </xdr:from>
        <xdr:to>
          <xdr:col>11</xdr:col>
          <xdr:colOff>238125</xdr:colOff>
          <xdr:row>74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73</xdr:row>
          <xdr:rowOff>209550</xdr:rowOff>
        </xdr:from>
        <xdr:to>
          <xdr:col>11</xdr:col>
          <xdr:colOff>238125</xdr:colOff>
          <xdr:row>74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72</xdr:row>
          <xdr:rowOff>0</xdr:rowOff>
        </xdr:from>
        <xdr:to>
          <xdr:col>16</xdr:col>
          <xdr:colOff>19050</xdr:colOff>
          <xdr:row>73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73</xdr:row>
          <xdr:rowOff>0</xdr:rowOff>
        </xdr:from>
        <xdr:to>
          <xdr:col>16</xdr:col>
          <xdr:colOff>19050</xdr:colOff>
          <xdr:row>74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74</xdr:row>
          <xdr:rowOff>0</xdr:rowOff>
        </xdr:from>
        <xdr:to>
          <xdr:col>16</xdr:col>
          <xdr:colOff>19050</xdr:colOff>
          <xdr:row>75</xdr:row>
          <xdr:rowOff>28576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8"/>
  <sheetViews>
    <sheetView tabSelected="1" view="pageLayout" topLeftCell="A169" zoomScale="115" zoomScalePageLayoutView="115" workbookViewId="0">
      <selection activeCell="A191" sqref="A191:Q191"/>
    </sheetView>
  </sheetViews>
  <sheetFormatPr defaultColWidth="11.28515625" defaultRowHeight="15" x14ac:dyDescent="0.25"/>
  <cols>
    <col min="1" max="1" width="6.85546875" customWidth="1"/>
    <col min="2" max="2" width="10.7109375" customWidth="1"/>
    <col min="3" max="3" width="3.85546875" customWidth="1"/>
    <col min="4" max="4" width="5.140625" customWidth="1"/>
    <col min="5" max="5" width="5.85546875" customWidth="1"/>
    <col min="6" max="6" width="5.28515625" customWidth="1"/>
    <col min="7" max="7" width="7.7109375" customWidth="1"/>
    <col min="8" max="8" width="6.28515625" customWidth="1"/>
    <col min="9" max="9" width="4.85546875" customWidth="1"/>
    <col min="10" max="10" width="6.140625" customWidth="1"/>
    <col min="11" max="11" width="3.85546875" customWidth="1"/>
    <col min="12" max="12" width="4.28515625" customWidth="1"/>
    <col min="13" max="13" width="5.85546875" customWidth="1"/>
    <col min="14" max="14" width="5.28515625" customWidth="1"/>
    <col min="15" max="15" width="4" customWidth="1"/>
    <col min="16" max="16" width="4.28515625" customWidth="1"/>
    <col min="17" max="17" width="5.140625" customWidth="1"/>
    <col min="18" max="18" width="11.28515625" customWidth="1"/>
  </cols>
  <sheetData>
    <row r="1" spans="1:17" ht="6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 ht="10.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x14ac:dyDescent="0.25">
      <c r="A3" s="207" t="s">
        <v>38</v>
      </c>
      <c r="B3" s="208"/>
      <c r="C3" s="200"/>
      <c r="D3" s="201"/>
      <c r="E3" s="201"/>
      <c r="F3" s="201"/>
      <c r="G3" s="201"/>
      <c r="H3" s="201"/>
      <c r="I3" s="202"/>
      <c r="J3" s="207" t="s">
        <v>40</v>
      </c>
      <c r="K3" s="209"/>
      <c r="L3" s="209"/>
      <c r="M3" s="209"/>
      <c r="N3" s="208"/>
      <c r="O3" s="203"/>
      <c r="P3" s="204"/>
      <c r="Q3" s="205"/>
    </row>
    <row r="4" spans="1:17" x14ac:dyDescent="0.25">
      <c r="A4" s="207" t="s">
        <v>39</v>
      </c>
      <c r="B4" s="208"/>
      <c r="C4" s="200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</row>
    <row r="5" spans="1:17" ht="7.5" customHeight="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ht="13.7" customHeight="1" x14ac:dyDescent="0.25">
      <c r="A6" s="190" t="s">
        <v>97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9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13.7" customHeight="1" x14ac:dyDescent="0.25">
      <c r="A8" s="210" t="s">
        <v>99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6.75" customHeight="1" x14ac:dyDescent="0.25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</row>
    <row r="10" spans="1:17" x14ac:dyDescent="0.25">
      <c r="A10" s="193" t="s">
        <v>41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</row>
    <row r="11" spans="1:17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</row>
    <row r="12" spans="1:17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</row>
    <row r="13" spans="1:17" x14ac:dyDescent="0.25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</row>
    <row r="14" spans="1:17" x14ac:dyDescent="0.25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</row>
    <row r="15" spans="1:17" x14ac:dyDescent="0.25">
      <c r="A15" s="194" t="s">
        <v>42</v>
      </c>
      <c r="B15" s="195"/>
      <c r="C15" s="195"/>
      <c r="D15" s="195"/>
      <c r="E15" s="195"/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</row>
    <row r="16" spans="1:17" ht="6" customHeight="1" x14ac:dyDescent="0.25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</row>
    <row r="17" spans="1:17" ht="6.75" customHeight="1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5">
      <c r="A18" s="211" t="s">
        <v>100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</row>
    <row r="19" spans="1:17" ht="8.4499999999999993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88" t="s">
        <v>43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</row>
    <row r="21" spans="1:17" x14ac:dyDescent="0.25">
      <c r="A21" s="53" t="s">
        <v>0</v>
      </c>
      <c r="B21" s="59"/>
      <c r="C21" s="58"/>
      <c r="D21" s="56"/>
      <c r="E21" s="57"/>
      <c r="F21" s="53" t="s">
        <v>1</v>
      </c>
      <c r="G21" s="54"/>
      <c r="H21" s="55"/>
      <c r="I21" s="56"/>
      <c r="J21" s="57"/>
      <c r="K21" s="8" t="s">
        <v>47</v>
      </c>
      <c r="L21" s="9"/>
      <c r="M21" s="33"/>
      <c r="N21" s="58"/>
      <c r="O21" s="56"/>
      <c r="P21" s="56"/>
      <c r="Q21" s="57"/>
    </row>
    <row r="22" spans="1:17" x14ac:dyDescent="0.25">
      <c r="A22" s="53" t="s">
        <v>46</v>
      </c>
      <c r="B22" s="59"/>
      <c r="C22" s="58"/>
      <c r="D22" s="56"/>
      <c r="E22" s="57"/>
      <c r="F22" s="53" t="s">
        <v>44</v>
      </c>
      <c r="G22" s="54"/>
      <c r="H22" s="55"/>
      <c r="I22" s="56"/>
      <c r="J22" s="57"/>
      <c r="K22" s="8" t="s">
        <v>48</v>
      </c>
      <c r="L22" s="9"/>
      <c r="M22" s="33"/>
      <c r="N22" s="58"/>
      <c r="O22" s="56"/>
      <c r="P22" s="56"/>
      <c r="Q22" s="57"/>
    </row>
    <row r="23" spans="1:17" x14ac:dyDescent="0.25">
      <c r="A23" s="53" t="s">
        <v>45</v>
      </c>
      <c r="B23" s="59"/>
      <c r="C23" s="58"/>
      <c r="D23" s="56"/>
      <c r="E23" s="57"/>
      <c r="F23" s="60" t="s">
        <v>2</v>
      </c>
      <c r="G23" s="61"/>
      <c r="H23" s="62"/>
      <c r="I23" s="63"/>
      <c r="J23" s="64"/>
      <c r="K23" s="8" t="s">
        <v>49</v>
      </c>
      <c r="L23" s="9"/>
      <c r="M23" s="33"/>
      <c r="N23" s="58"/>
      <c r="O23" s="56"/>
      <c r="P23" s="56"/>
      <c r="Q23" s="57"/>
    </row>
    <row r="24" spans="1:17" x14ac:dyDescent="0.25">
      <c r="A24" s="53" t="s">
        <v>3</v>
      </c>
      <c r="B24" s="59"/>
      <c r="C24" s="58"/>
      <c r="D24" s="56"/>
      <c r="E24" s="57"/>
      <c r="F24" s="60" t="s">
        <v>4</v>
      </c>
      <c r="G24" s="61"/>
      <c r="H24" s="62"/>
      <c r="I24" s="63"/>
      <c r="J24" s="64"/>
      <c r="K24" s="8" t="s">
        <v>50</v>
      </c>
      <c r="L24" s="9"/>
      <c r="M24" s="33"/>
      <c r="N24" s="58"/>
      <c r="O24" s="56"/>
      <c r="P24" s="56"/>
      <c r="Q24" s="57"/>
    </row>
    <row r="25" spans="1:17" x14ac:dyDescent="0.25">
      <c r="A25" s="53" t="s">
        <v>5</v>
      </c>
      <c r="B25" s="59"/>
      <c r="C25" s="58"/>
      <c r="D25" s="56"/>
      <c r="E25" s="57"/>
      <c r="F25" s="179"/>
      <c r="G25" s="179"/>
      <c r="H25" s="179"/>
      <c r="I25" s="179"/>
      <c r="J25" s="179"/>
      <c r="K25" s="8" t="s">
        <v>51</v>
      </c>
      <c r="L25" s="9"/>
      <c r="M25" s="33"/>
      <c r="N25" s="58"/>
      <c r="O25" s="56"/>
      <c r="P25" s="56"/>
      <c r="Q25" s="57"/>
    </row>
    <row r="26" spans="1:17" ht="21" customHeight="1" x14ac:dyDescent="0.25">
      <c r="A26" s="185" t="s">
        <v>52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7" spans="1:17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88" t="s">
        <v>53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</row>
    <row r="29" spans="1:17" x14ac:dyDescent="0.25">
      <c r="A29" s="53" t="s">
        <v>0</v>
      </c>
      <c r="B29" s="59"/>
      <c r="C29" s="58"/>
      <c r="D29" s="56"/>
      <c r="E29" s="57"/>
      <c r="F29" s="53" t="s">
        <v>1</v>
      </c>
      <c r="G29" s="54"/>
      <c r="H29" s="55"/>
      <c r="I29" s="56"/>
      <c r="J29" s="57"/>
      <c r="K29" s="8" t="s">
        <v>47</v>
      </c>
      <c r="L29" s="9"/>
      <c r="M29" s="33"/>
      <c r="N29" s="58"/>
      <c r="O29" s="56"/>
      <c r="P29" s="56"/>
      <c r="Q29" s="57"/>
    </row>
    <row r="30" spans="1:17" x14ac:dyDescent="0.25">
      <c r="A30" s="53" t="s">
        <v>46</v>
      </c>
      <c r="B30" s="59"/>
      <c r="C30" s="58"/>
      <c r="D30" s="56"/>
      <c r="E30" s="57"/>
      <c r="F30" s="53" t="s">
        <v>44</v>
      </c>
      <c r="G30" s="54"/>
      <c r="H30" s="55"/>
      <c r="I30" s="56"/>
      <c r="J30" s="57"/>
      <c r="K30" s="8" t="s">
        <v>48</v>
      </c>
      <c r="L30" s="9"/>
      <c r="M30" s="33"/>
      <c r="N30" s="58"/>
      <c r="O30" s="56"/>
      <c r="P30" s="56"/>
      <c r="Q30" s="57"/>
    </row>
    <row r="31" spans="1:17" x14ac:dyDescent="0.25">
      <c r="A31" s="53" t="s">
        <v>45</v>
      </c>
      <c r="B31" s="59"/>
      <c r="C31" s="58"/>
      <c r="D31" s="56"/>
      <c r="E31" s="57"/>
      <c r="F31" s="60" t="s">
        <v>2</v>
      </c>
      <c r="G31" s="61"/>
      <c r="H31" s="62"/>
      <c r="I31" s="63"/>
      <c r="J31" s="64"/>
      <c r="K31" s="8" t="s">
        <v>49</v>
      </c>
      <c r="L31" s="9"/>
      <c r="M31" s="33"/>
      <c r="N31" s="58"/>
      <c r="O31" s="56"/>
      <c r="P31" s="56"/>
      <c r="Q31" s="57"/>
    </row>
    <row r="32" spans="1:17" x14ac:dyDescent="0.25">
      <c r="A32" s="53" t="s">
        <v>3</v>
      </c>
      <c r="B32" s="59"/>
      <c r="C32" s="58"/>
      <c r="D32" s="56"/>
      <c r="E32" s="57"/>
      <c r="F32" s="60" t="s">
        <v>4</v>
      </c>
      <c r="G32" s="61"/>
      <c r="H32" s="62"/>
      <c r="I32" s="63"/>
      <c r="J32" s="64"/>
      <c r="K32" s="8" t="s">
        <v>50</v>
      </c>
      <c r="L32" s="9"/>
      <c r="M32" s="33"/>
      <c r="N32" s="58"/>
      <c r="O32" s="56"/>
      <c r="P32" s="56"/>
      <c r="Q32" s="57"/>
    </row>
    <row r="33" spans="1:17" x14ac:dyDescent="0.25">
      <c r="A33" s="53" t="s">
        <v>5</v>
      </c>
      <c r="B33" s="59"/>
      <c r="C33" s="58"/>
      <c r="D33" s="56"/>
      <c r="E33" s="57"/>
      <c r="F33" s="179"/>
      <c r="G33" s="179"/>
      <c r="H33" s="179"/>
      <c r="I33" s="179"/>
      <c r="J33" s="179"/>
      <c r="K33" s="8" t="s">
        <v>51</v>
      </c>
      <c r="L33" s="9"/>
      <c r="M33" s="33"/>
      <c r="N33" s="58"/>
      <c r="O33" s="56"/>
      <c r="P33" s="56"/>
      <c r="Q33" s="57"/>
    </row>
    <row r="34" spans="1:17" ht="21" customHeight="1" x14ac:dyDescent="0.25">
      <c r="A34" s="185" t="s">
        <v>52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</row>
    <row r="35" spans="1:17" ht="15" customHeight="1" x14ac:dyDescent="0.2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5" customHeight="1" x14ac:dyDescent="0.25">
      <c r="A36" s="188" t="s">
        <v>54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</row>
    <row r="37" spans="1:17" ht="15" customHeight="1" x14ac:dyDescent="0.25">
      <c r="A37" s="53" t="s">
        <v>0</v>
      </c>
      <c r="B37" s="59"/>
      <c r="C37" s="58"/>
      <c r="D37" s="56"/>
      <c r="E37" s="57"/>
      <c r="F37" s="53" t="s">
        <v>1</v>
      </c>
      <c r="G37" s="54"/>
      <c r="H37" s="55"/>
      <c r="I37" s="56"/>
      <c r="J37" s="57"/>
      <c r="K37" s="8" t="s">
        <v>47</v>
      </c>
      <c r="L37" s="9"/>
      <c r="M37" s="33"/>
      <c r="N37" s="58"/>
      <c r="O37" s="56"/>
      <c r="P37" s="56"/>
      <c r="Q37" s="57"/>
    </row>
    <row r="38" spans="1:17" ht="15" customHeight="1" x14ac:dyDescent="0.25">
      <c r="A38" s="53" t="s">
        <v>46</v>
      </c>
      <c r="B38" s="59"/>
      <c r="C38" s="58"/>
      <c r="D38" s="56"/>
      <c r="E38" s="57"/>
      <c r="F38" s="53" t="s">
        <v>44</v>
      </c>
      <c r="G38" s="54"/>
      <c r="H38" s="55"/>
      <c r="I38" s="56"/>
      <c r="J38" s="57"/>
      <c r="K38" s="8" t="s">
        <v>48</v>
      </c>
      <c r="L38" s="9"/>
      <c r="M38" s="33"/>
      <c r="N38" s="58"/>
      <c r="O38" s="56"/>
      <c r="P38" s="56"/>
      <c r="Q38" s="57"/>
    </row>
    <row r="39" spans="1:17" ht="15" customHeight="1" x14ac:dyDescent="0.25">
      <c r="A39" s="53" t="s">
        <v>45</v>
      </c>
      <c r="B39" s="59"/>
      <c r="C39" s="58"/>
      <c r="D39" s="56"/>
      <c r="E39" s="57"/>
      <c r="F39" s="60" t="s">
        <v>2</v>
      </c>
      <c r="G39" s="61"/>
      <c r="H39" s="62"/>
      <c r="I39" s="63"/>
      <c r="J39" s="64"/>
      <c r="K39" s="8" t="s">
        <v>49</v>
      </c>
      <c r="L39" s="9"/>
      <c r="M39" s="33"/>
      <c r="N39" s="58"/>
      <c r="O39" s="56"/>
      <c r="P39" s="56"/>
      <c r="Q39" s="57"/>
    </row>
    <row r="40" spans="1:17" ht="15" customHeight="1" x14ac:dyDescent="0.25">
      <c r="A40" s="53" t="s">
        <v>3</v>
      </c>
      <c r="B40" s="59"/>
      <c r="C40" s="58"/>
      <c r="D40" s="56"/>
      <c r="E40" s="57"/>
      <c r="F40" s="60" t="s">
        <v>4</v>
      </c>
      <c r="G40" s="61"/>
      <c r="H40" s="62"/>
      <c r="I40" s="63"/>
      <c r="J40" s="64"/>
      <c r="K40" s="8" t="s">
        <v>50</v>
      </c>
      <c r="L40" s="9"/>
      <c r="M40" s="33"/>
      <c r="N40" s="58"/>
      <c r="O40" s="56"/>
      <c r="P40" s="56"/>
      <c r="Q40" s="57"/>
    </row>
    <row r="41" spans="1:17" ht="15" customHeight="1" x14ac:dyDescent="0.25">
      <c r="A41" s="53" t="s">
        <v>5</v>
      </c>
      <c r="B41" s="59"/>
      <c r="C41" s="58"/>
      <c r="D41" s="56"/>
      <c r="E41" s="57"/>
      <c r="F41" s="179"/>
      <c r="G41" s="179"/>
      <c r="H41" s="179"/>
      <c r="I41" s="179"/>
      <c r="J41" s="179"/>
      <c r="K41" s="8" t="s">
        <v>51</v>
      </c>
      <c r="L41" s="9"/>
      <c r="M41" s="33"/>
      <c r="N41" s="58"/>
      <c r="O41" s="56"/>
      <c r="P41" s="56"/>
      <c r="Q41" s="57"/>
    </row>
    <row r="42" spans="1:17" x14ac:dyDescent="0.25">
      <c r="A42" s="185" t="s">
        <v>52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</row>
    <row r="43" spans="1:17" ht="15" customHeight="1" x14ac:dyDescent="0.25">
      <c r="A43" s="212" t="s">
        <v>101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25">
      <c r="A44" s="6"/>
      <c r="B44" s="6"/>
      <c r="C44" s="6"/>
      <c r="D44" s="7"/>
      <c r="E44" s="7"/>
      <c r="F44" s="7"/>
      <c r="G44" s="7"/>
      <c r="H44" s="7"/>
      <c r="I44" s="7"/>
      <c r="J44" s="6"/>
      <c r="K44" s="6"/>
      <c r="L44" s="6"/>
      <c r="M44" s="7"/>
      <c r="N44" s="7"/>
      <c r="O44" s="7"/>
      <c r="P44" s="7"/>
      <c r="Q44" s="7"/>
    </row>
    <row r="45" spans="1:17" x14ac:dyDescent="0.25">
      <c r="A45" s="211" t="s">
        <v>102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</row>
    <row r="46" spans="1:17" x14ac:dyDescent="0.25">
      <c r="A46" s="188" t="s">
        <v>43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 x14ac:dyDescent="0.25">
      <c r="A47" s="53" t="s">
        <v>0</v>
      </c>
      <c r="B47" s="59"/>
      <c r="C47" s="58"/>
      <c r="D47" s="56"/>
      <c r="E47" s="57"/>
      <c r="F47" s="53" t="s">
        <v>1</v>
      </c>
      <c r="G47" s="54"/>
      <c r="H47" s="55"/>
      <c r="I47" s="56"/>
      <c r="J47" s="57"/>
      <c r="K47" s="8" t="s">
        <v>47</v>
      </c>
      <c r="L47" s="9"/>
      <c r="M47" s="33"/>
      <c r="N47" s="58"/>
      <c r="O47" s="56"/>
      <c r="P47" s="56"/>
      <c r="Q47" s="57"/>
    </row>
    <row r="48" spans="1:17" x14ac:dyDescent="0.25">
      <c r="A48" s="53" t="s">
        <v>46</v>
      </c>
      <c r="B48" s="59"/>
      <c r="C48" s="58"/>
      <c r="D48" s="56"/>
      <c r="E48" s="57"/>
      <c r="F48" s="53" t="s">
        <v>44</v>
      </c>
      <c r="G48" s="54"/>
      <c r="H48" s="55"/>
      <c r="I48" s="56"/>
      <c r="J48" s="57"/>
      <c r="K48" s="8" t="s">
        <v>48</v>
      </c>
      <c r="L48" s="9"/>
      <c r="M48" s="33"/>
      <c r="N48" s="58"/>
      <c r="O48" s="56"/>
      <c r="P48" s="56"/>
      <c r="Q48" s="57"/>
    </row>
    <row r="49" spans="1:17" x14ac:dyDescent="0.25">
      <c r="A49" s="53" t="s">
        <v>45</v>
      </c>
      <c r="B49" s="59"/>
      <c r="C49" s="58"/>
      <c r="D49" s="56"/>
      <c r="E49" s="57"/>
      <c r="F49" s="60" t="s">
        <v>2</v>
      </c>
      <c r="G49" s="61"/>
      <c r="H49" s="62"/>
      <c r="I49" s="63"/>
      <c r="J49" s="64"/>
      <c r="K49" s="8" t="s">
        <v>49</v>
      </c>
      <c r="L49" s="9"/>
      <c r="M49" s="33"/>
      <c r="N49" s="58"/>
      <c r="O49" s="56"/>
      <c r="P49" s="56"/>
      <c r="Q49" s="57"/>
    </row>
    <row r="50" spans="1:17" x14ac:dyDescent="0.25">
      <c r="A50" s="53" t="s">
        <v>3</v>
      </c>
      <c r="B50" s="59"/>
      <c r="C50" s="58"/>
      <c r="D50" s="56"/>
      <c r="E50" s="57"/>
      <c r="F50" s="60" t="s">
        <v>4</v>
      </c>
      <c r="G50" s="61"/>
      <c r="H50" s="62"/>
      <c r="I50" s="63"/>
      <c r="J50" s="64"/>
      <c r="K50" s="8" t="s">
        <v>50</v>
      </c>
      <c r="L50" s="9"/>
      <c r="M50" s="33"/>
      <c r="N50" s="58"/>
      <c r="O50" s="56"/>
      <c r="P50" s="56"/>
      <c r="Q50" s="57"/>
    </row>
    <row r="51" spans="1:17" x14ac:dyDescent="0.25">
      <c r="A51" s="53" t="s">
        <v>5</v>
      </c>
      <c r="B51" s="59"/>
      <c r="C51" s="58"/>
      <c r="D51" s="56"/>
      <c r="E51" s="57"/>
      <c r="F51" s="179"/>
      <c r="G51" s="179"/>
      <c r="H51" s="179"/>
      <c r="I51" s="179"/>
      <c r="J51" s="179"/>
      <c r="K51" s="8" t="s">
        <v>51</v>
      </c>
      <c r="L51" s="9"/>
      <c r="M51" s="33"/>
      <c r="N51" s="58"/>
      <c r="O51" s="56"/>
      <c r="P51" s="56"/>
      <c r="Q51" s="57"/>
    </row>
    <row r="52" spans="1:17" ht="19.5" customHeight="1" x14ac:dyDescent="0.25">
      <c r="A52" s="185" t="s">
        <v>52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188" t="s">
        <v>55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</row>
    <row r="55" spans="1:17" x14ac:dyDescent="0.25">
      <c r="A55" s="53" t="s">
        <v>0</v>
      </c>
      <c r="B55" s="59"/>
      <c r="C55" s="58"/>
      <c r="D55" s="56"/>
      <c r="E55" s="57"/>
      <c r="F55" s="53" t="s">
        <v>1</v>
      </c>
      <c r="G55" s="54"/>
      <c r="H55" s="55"/>
      <c r="I55" s="56"/>
      <c r="J55" s="57"/>
      <c r="K55" s="8" t="s">
        <v>47</v>
      </c>
      <c r="L55" s="9"/>
      <c r="M55" s="33"/>
      <c r="N55" s="58"/>
      <c r="O55" s="56"/>
      <c r="P55" s="56"/>
      <c r="Q55" s="57"/>
    </row>
    <row r="56" spans="1:17" x14ac:dyDescent="0.25">
      <c r="A56" s="53" t="s">
        <v>46</v>
      </c>
      <c r="B56" s="59"/>
      <c r="C56" s="58"/>
      <c r="D56" s="56"/>
      <c r="E56" s="57"/>
      <c r="F56" s="53" t="s">
        <v>44</v>
      </c>
      <c r="G56" s="54"/>
      <c r="H56" s="55"/>
      <c r="I56" s="56"/>
      <c r="J56" s="57"/>
      <c r="K56" s="8" t="s">
        <v>48</v>
      </c>
      <c r="L56" s="9"/>
      <c r="M56" s="33"/>
      <c r="N56" s="58"/>
      <c r="O56" s="56"/>
      <c r="P56" s="56"/>
      <c r="Q56" s="57"/>
    </row>
    <row r="57" spans="1:17" x14ac:dyDescent="0.25">
      <c r="A57" s="53" t="s">
        <v>45</v>
      </c>
      <c r="B57" s="59"/>
      <c r="C57" s="58"/>
      <c r="D57" s="56"/>
      <c r="E57" s="57"/>
      <c r="F57" s="60" t="s">
        <v>2</v>
      </c>
      <c r="G57" s="61"/>
      <c r="H57" s="62"/>
      <c r="I57" s="63"/>
      <c r="J57" s="64"/>
      <c r="K57" s="8" t="s">
        <v>49</v>
      </c>
      <c r="L57" s="9"/>
      <c r="M57" s="33"/>
      <c r="N57" s="58"/>
      <c r="O57" s="56"/>
      <c r="P57" s="56"/>
      <c r="Q57" s="57"/>
    </row>
    <row r="58" spans="1:17" x14ac:dyDescent="0.25">
      <c r="A58" s="53" t="s">
        <v>3</v>
      </c>
      <c r="B58" s="59"/>
      <c r="C58" s="58"/>
      <c r="D58" s="56"/>
      <c r="E58" s="57"/>
      <c r="F58" s="60" t="s">
        <v>4</v>
      </c>
      <c r="G58" s="61"/>
      <c r="H58" s="62"/>
      <c r="I58" s="63"/>
      <c r="J58" s="64"/>
      <c r="K58" s="8" t="s">
        <v>50</v>
      </c>
      <c r="L58" s="9"/>
      <c r="M58" s="33"/>
      <c r="N58" s="58"/>
      <c r="O58" s="56"/>
      <c r="P58" s="56"/>
      <c r="Q58" s="57"/>
    </row>
    <row r="59" spans="1:17" x14ac:dyDescent="0.25">
      <c r="A59" s="53" t="s">
        <v>5</v>
      </c>
      <c r="B59" s="59"/>
      <c r="C59" s="58"/>
      <c r="D59" s="56"/>
      <c r="E59" s="57"/>
      <c r="F59" s="179"/>
      <c r="G59" s="179"/>
      <c r="H59" s="179"/>
      <c r="I59" s="179"/>
      <c r="J59" s="179"/>
      <c r="K59" s="8" t="s">
        <v>51</v>
      </c>
      <c r="L59" s="9"/>
      <c r="M59" s="33"/>
      <c r="N59" s="58"/>
      <c r="O59" s="56"/>
      <c r="P59" s="56"/>
      <c r="Q59" s="57"/>
    </row>
    <row r="60" spans="1:17" ht="19.5" customHeight="1" x14ac:dyDescent="0.25">
      <c r="A60" s="185" t="s">
        <v>52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7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188" t="s">
        <v>56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x14ac:dyDescent="0.25">
      <c r="A63" s="53" t="s">
        <v>0</v>
      </c>
      <c r="B63" s="59"/>
      <c r="C63" s="58"/>
      <c r="D63" s="56"/>
      <c r="E63" s="57"/>
      <c r="F63" s="53" t="s">
        <v>1</v>
      </c>
      <c r="G63" s="54"/>
      <c r="H63" s="55"/>
      <c r="I63" s="56"/>
      <c r="J63" s="57"/>
      <c r="K63" s="8" t="s">
        <v>47</v>
      </c>
      <c r="L63" s="9"/>
      <c r="M63" s="33"/>
      <c r="N63" s="58"/>
      <c r="O63" s="56"/>
      <c r="P63" s="56"/>
      <c r="Q63" s="57"/>
    </row>
    <row r="64" spans="1:17" x14ac:dyDescent="0.25">
      <c r="A64" s="53" t="s">
        <v>46</v>
      </c>
      <c r="B64" s="59"/>
      <c r="C64" s="58"/>
      <c r="D64" s="56"/>
      <c r="E64" s="57"/>
      <c r="F64" s="53" t="s">
        <v>44</v>
      </c>
      <c r="G64" s="54"/>
      <c r="H64" s="55"/>
      <c r="I64" s="56"/>
      <c r="J64" s="57"/>
      <c r="K64" s="8" t="s">
        <v>48</v>
      </c>
      <c r="L64" s="9"/>
      <c r="M64" s="33"/>
      <c r="N64" s="58"/>
      <c r="O64" s="56"/>
      <c r="P64" s="56"/>
      <c r="Q64" s="57"/>
    </row>
    <row r="65" spans="1:17" x14ac:dyDescent="0.25">
      <c r="A65" s="53" t="s">
        <v>45</v>
      </c>
      <c r="B65" s="59"/>
      <c r="C65" s="58"/>
      <c r="D65" s="56"/>
      <c r="E65" s="57"/>
      <c r="F65" s="60" t="s">
        <v>2</v>
      </c>
      <c r="G65" s="61"/>
      <c r="H65" s="62"/>
      <c r="I65" s="63"/>
      <c r="J65" s="64"/>
      <c r="K65" s="8" t="s">
        <v>49</v>
      </c>
      <c r="L65" s="9"/>
      <c r="M65" s="33"/>
      <c r="N65" s="58"/>
      <c r="O65" s="56"/>
      <c r="P65" s="56"/>
      <c r="Q65" s="57"/>
    </row>
    <row r="66" spans="1:17" x14ac:dyDescent="0.25">
      <c r="A66" s="53" t="s">
        <v>3</v>
      </c>
      <c r="B66" s="59"/>
      <c r="C66" s="58"/>
      <c r="D66" s="56"/>
      <c r="E66" s="57"/>
      <c r="F66" s="60" t="s">
        <v>4</v>
      </c>
      <c r="G66" s="61"/>
      <c r="H66" s="62"/>
      <c r="I66" s="63"/>
      <c r="J66" s="64"/>
      <c r="K66" s="8" t="s">
        <v>50</v>
      </c>
      <c r="L66" s="9"/>
      <c r="M66" s="33"/>
      <c r="N66" s="58"/>
      <c r="O66" s="56"/>
      <c r="P66" s="56"/>
      <c r="Q66" s="57"/>
    </row>
    <row r="67" spans="1:17" x14ac:dyDescent="0.25">
      <c r="A67" s="53" t="s">
        <v>5</v>
      </c>
      <c r="B67" s="59"/>
      <c r="C67" s="58"/>
      <c r="D67" s="56"/>
      <c r="E67" s="57"/>
      <c r="F67" s="179"/>
      <c r="G67" s="179"/>
      <c r="H67" s="179"/>
      <c r="I67" s="179"/>
      <c r="J67" s="179"/>
      <c r="K67" s="8" t="s">
        <v>51</v>
      </c>
      <c r="L67" s="9"/>
      <c r="M67" s="33"/>
      <c r="N67" s="58"/>
      <c r="O67" s="56"/>
      <c r="P67" s="56"/>
      <c r="Q67" s="57"/>
    </row>
    <row r="68" spans="1:17" ht="21" customHeight="1" x14ac:dyDescent="0.25">
      <c r="A68" s="185" t="s">
        <v>52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</row>
    <row r="69" spans="1:17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213" t="s">
        <v>103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</row>
    <row r="71" spans="1:17" ht="23.25" customHeight="1" x14ac:dyDescent="0.25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</row>
    <row r="72" spans="1:17" x14ac:dyDescent="0.25">
      <c r="A72" s="74" t="s">
        <v>57</v>
      </c>
      <c r="B72" s="75"/>
      <c r="C72" s="75"/>
      <c r="D72" s="75"/>
      <c r="E72" s="75"/>
      <c r="F72" s="75"/>
      <c r="G72" s="75"/>
      <c r="H72" s="75"/>
      <c r="I72" s="76"/>
      <c r="J72" s="74" t="s">
        <v>58</v>
      </c>
      <c r="K72" s="75"/>
      <c r="L72" s="75"/>
      <c r="M72" s="75"/>
      <c r="N72" s="75"/>
      <c r="O72" s="75"/>
      <c r="P72" s="75"/>
      <c r="Q72" s="76"/>
    </row>
    <row r="73" spans="1:17" x14ac:dyDescent="0.25">
      <c r="A73" s="77" t="s">
        <v>6</v>
      </c>
      <c r="B73" s="78"/>
      <c r="C73" s="78"/>
      <c r="D73" s="78"/>
      <c r="E73" s="78"/>
      <c r="F73" s="79" t="s">
        <v>61</v>
      </c>
      <c r="G73" s="79"/>
      <c r="H73" s="79"/>
      <c r="I73" s="80"/>
      <c r="J73" s="77" t="s">
        <v>65</v>
      </c>
      <c r="K73" s="79"/>
      <c r="L73" s="79"/>
      <c r="M73" s="79"/>
      <c r="N73" s="79" t="s">
        <v>66</v>
      </c>
      <c r="O73" s="79"/>
      <c r="P73" s="79"/>
      <c r="Q73" s="80"/>
    </row>
    <row r="74" spans="1:17" ht="18" customHeight="1" x14ac:dyDescent="0.25">
      <c r="A74" s="65" t="s">
        <v>7</v>
      </c>
      <c r="B74" s="66"/>
      <c r="C74" s="66"/>
      <c r="D74" s="66"/>
      <c r="E74" s="66"/>
      <c r="F74" s="66" t="s">
        <v>59</v>
      </c>
      <c r="G74" s="66"/>
      <c r="H74" s="66"/>
      <c r="I74" s="67"/>
      <c r="J74" s="65" t="s">
        <v>8</v>
      </c>
      <c r="K74" s="66"/>
      <c r="L74" s="66"/>
      <c r="M74" s="66"/>
      <c r="N74" s="66" t="s">
        <v>67</v>
      </c>
      <c r="O74" s="66"/>
      <c r="P74" s="66"/>
      <c r="Q74" s="67"/>
    </row>
    <row r="75" spans="1:17" ht="18" customHeight="1" x14ac:dyDescent="0.25">
      <c r="A75" s="68" t="s">
        <v>60</v>
      </c>
      <c r="B75" s="69"/>
      <c r="C75" s="69"/>
      <c r="D75" s="69"/>
      <c r="E75" s="69"/>
      <c r="F75" s="70" t="s">
        <v>33</v>
      </c>
      <c r="G75" s="70"/>
      <c r="H75" s="70"/>
      <c r="I75" s="71"/>
      <c r="J75" s="65" t="s">
        <v>9</v>
      </c>
      <c r="K75" s="69"/>
      <c r="L75" s="69"/>
      <c r="M75" s="69"/>
      <c r="N75" s="72" t="s">
        <v>68</v>
      </c>
      <c r="O75" s="72"/>
      <c r="P75" s="72"/>
      <c r="Q75" s="73"/>
    </row>
    <row r="76" spans="1:17" ht="18" customHeight="1" x14ac:dyDescent="0.25">
      <c r="A76" s="50" t="s">
        <v>62</v>
      </c>
      <c r="B76" s="51"/>
      <c r="C76" s="51"/>
      <c r="D76" s="52"/>
      <c r="E76" s="31"/>
      <c r="F76" s="48" t="s">
        <v>63</v>
      </c>
      <c r="G76" s="49"/>
      <c r="H76" s="49"/>
      <c r="I76" s="49"/>
      <c r="J76" s="37"/>
      <c r="K76" s="46" t="s">
        <v>64</v>
      </c>
      <c r="L76" s="43"/>
      <c r="M76" s="43"/>
      <c r="N76" s="43"/>
      <c r="O76" s="43"/>
      <c r="P76" s="43"/>
      <c r="Q76" s="38"/>
    </row>
    <row r="77" spans="1:17" ht="18" customHeight="1" x14ac:dyDescent="0.25">
      <c r="A77" s="42" t="s">
        <v>86</v>
      </c>
      <c r="B77" s="43"/>
      <c r="C77" s="43"/>
      <c r="D77" s="43"/>
      <c r="E77" s="43"/>
      <c r="F77" s="43"/>
      <c r="G77" s="43"/>
      <c r="H77" s="43"/>
      <c r="I77" s="43"/>
      <c r="J77" s="44"/>
      <c r="K77" s="43"/>
      <c r="L77" s="43"/>
      <c r="M77" s="43"/>
      <c r="N77" s="43"/>
      <c r="O77" s="43"/>
      <c r="P77" s="45"/>
      <c r="Q77" s="39">
        <f>E76*J76*Q76</f>
        <v>0</v>
      </c>
    </row>
    <row r="78" spans="1:17" ht="18" customHeight="1" x14ac:dyDescent="0.25">
      <c r="A78" s="42" t="s">
        <v>87</v>
      </c>
      <c r="B78" s="43"/>
      <c r="C78" s="43"/>
      <c r="D78" s="47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5"/>
    </row>
    <row r="79" spans="1:17" ht="18" customHeight="1" x14ac:dyDescent="0.25">
      <c r="A79" s="180" t="s">
        <v>98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2"/>
    </row>
    <row r="80" spans="1:17" ht="18" customHeight="1" x14ac:dyDescent="0.25">
      <c r="A80" s="183" t="s">
        <v>6</v>
      </c>
      <c r="B80" s="184"/>
      <c r="C80" s="8"/>
      <c r="D80" s="9"/>
      <c r="E80" s="10"/>
      <c r="F80" s="178" t="s">
        <v>88</v>
      </c>
      <c r="G80" s="178"/>
      <c r="H80" s="53"/>
      <c r="I80" s="54"/>
      <c r="J80" s="53" t="s">
        <v>10</v>
      </c>
      <c r="K80" s="177"/>
      <c r="L80" s="177"/>
      <c r="M80" s="54"/>
      <c r="N80" s="53"/>
      <c r="O80" s="177"/>
      <c r="P80" s="177"/>
      <c r="Q80" s="54"/>
    </row>
    <row r="81" spans="1:17" ht="18" customHeight="1" x14ac:dyDescent="0.25">
      <c r="A81" s="53" t="s">
        <v>7</v>
      </c>
      <c r="B81" s="54"/>
      <c r="C81" s="177"/>
      <c r="D81" s="177"/>
      <c r="E81" s="54"/>
      <c r="F81" s="178" t="s">
        <v>89</v>
      </c>
      <c r="G81" s="178"/>
      <c r="H81" s="179"/>
      <c r="I81" s="179"/>
      <c r="J81" s="53" t="s">
        <v>90</v>
      </c>
      <c r="K81" s="177"/>
      <c r="L81" s="177"/>
      <c r="M81" s="54"/>
      <c r="N81" s="53"/>
      <c r="O81" s="177"/>
      <c r="P81" s="177"/>
      <c r="Q81" s="54"/>
    </row>
    <row r="82" spans="1:17" ht="18" customHeight="1" x14ac:dyDescent="0.25">
      <c r="A82" s="25"/>
      <c r="B82" s="25"/>
      <c r="C82" s="25"/>
      <c r="D82" s="25"/>
      <c r="E82" s="25"/>
      <c r="F82" s="2"/>
      <c r="G82" s="2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t="18" customHeight="1" x14ac:dyDescent="0.25">
      <c r="A83" s="25"/>
      <c r="B83" s="25"/>
      <c r="C83" s="25"/>
      <c r="D83" s="25"/>
      <c r="E83" s="25"/>
      <c r="F83" s="2"/>
      <c r="G83" s="2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8" customHeight="1" x14ac:dyDescent="0.25">
      <c r="A84" s="25"/>
      <c r="B84" s="25"/>
      <c r="C84" s="25"/>
      <c r="D84" s="25"/>
      <c r="E84" s="25"/>
      <c r="F84" s="2"/>
      <c r="G84" s="2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18" customHeight="1" x14ac:dyDescent="0.25">
      <c r="A85" s="25"/>
      <c r="B85" s="25"/>
      <c r="C85" s="25"/>
      <c r="D85" s="25"/>
      <c r="E85" s="25"/>
      <c r="F85" s="2"/>
      <c r="G85" s="2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8" customHeight="1" x14ac:dyDescent="0.25">
      <c r="A86" s="25"/>
      <c r="B86" s="25"/>
      <c r="C86" s="25"/>
      <c r="D86" s="25"/>
      <c r="E86" s="25"/>
      <c r="F86" s="2"/>
      <c r="G86" s="2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8" customHeight="1" x14ac:dyDescent="0.25">
      <c r="A87" s="25"/>
      <c r="B87" s="25"/>
      <c r="C87" s="25"/>
      <c r="D87" s="25"/>
      <c r="E87" s="25"/>
      <c r="F87" s="2"/>
      <c r="G87" s="2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18" customHeight="1" x14ac:dyDescent="0.25">
      <c r="A88" s="25"/>
      <c r="B88" s="25"/>
      <c r="C88" s="25"/>
      <c r="D88" s="25"/>
      <c r="E88" s="25"/>
      <c r="F88" s="2"/>
      <c r="G88" s="2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t="13.7" customHeight="1" x14ac:dyDescent="0.25">
      <c r="A89" s="214" t="s">
        <v>104</v>
      </c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s="14" customFormat="1" ht="5.25" customHeight="1" x14ac:dyDescent="0.2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3.7" customHeight="1" x14ac:dyDescent="0.25">
      <c r="A91" s="215" t="s">
        <v>105</v>
      </c>
      <c r="B91" s="215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</row>
    <row r="92" spans="1:17" x14ac:dyDescent="0.25">
      <c r="A92" s="6"/>
      <c r="B92" s="6"/>
      <c r="C92" s="6"/>
      <c r="D92" s="165"/>
      <c r="E92" s="165"/>
      <c r="F92" s="6"/>
      <c r="G92" s="6"/>
      <c r="H92" s="6"/>
      <c r="I92" s="6"/>
      <c r="J92" s="6"/>
      <c r="K92" s="6"/>
      <c r="L92" s="6"/>
      <c r="M92" s="6"/>
      <c r="N92" s="6"/>
      <c r="O92" s="6"/>
      <c r="P92" s="16"/>
      <c r="Q92" s="16"/>
    </row>
    <row r="93" spans="1:17" x14ac:dyDescent="0.25">
      <c r="A93" s="6"/>
      <c r="B93" s="6"/>
      <c r="C93" s="6"/>
      <c r="D93" s="6"/>
      <c r="E93" s="6"/>
      <c r="F93" s="6"/>
      <c r="G93" s="6"/>
      <c r="H93" s="74" t="s">
        <v>91</v>
      </c>
      <c r="I93" s="76"/>
      <c r="J93" s="17"/>
      <c r="K93" s="17"/>
      <c r="L93" s="6"/>
      <c r="M93" s="6"/>
      <c r="N93" s="6"/>
      <c r="O93" s="6"/>
      <c r="P93" s="15"/>
      <c r="Q93" s="15"/>
    </row>
    <row r="94" spans="1:17" ht="23.25" customHeight="1" x14ac:dyDescent="0.25">
      <c r="A94" s="166" t="s">
        <v>31</v>
      </c>
      <c r="B94" s="168" t="s">
        <v>69</v>
      </c>
      <c r="C94" s="170" t="s">
        <v>11</v>
      </c>
      <c r="D94" s="171"/>
      <c r="E94" s="172"/>
      <c r="F94" s="111" t="s">
        <v>70</v>
      </c>
      <c r="G94" s="112"/>
      <c r="H94" s="173" t="s">
        <v>32</v>
      </c>
      <c r="I94" s="174"/>
      <c r="J94" s="17"/>
      <c r="K94" s="17"/>
      <c r="L94" s="160"/>
      <c r="M94" s="160"/>
      <c r="N94" s="15"/>
      <c r="O94" s="15"/>
      <c r="P94" s="15"/>
      <c r="Q94" s="15"/>
    </row>
    <row r="95" spans="1:17" ht="14.25" customHeight="1" x14ac:dyDescent="0.25">
      <c r="A95" s="167"/>
      <c r="B95" s="169"/>
      <c r="C95" s="161" t="s">
        <v>12</v>
      </c>
      <c r="D95" s="162"/>
      <c r="E95" s="163"/>
      <c r="F95" s="113"/>
      <c r="G95" s="114"/>
      <c r="H95" s="175"/>
      <c r="I95" s="176"/>
      <c r="J95" s="17"/>
      <c r="K95" s="17"/>
      <c r="L95" s="160"/>
      <c r="M95" s="160"/>
      <c r="N95" s="15"/>
      <c r="O95" s="15"/>
      <c r="P95" s="15"/>
      <c r="Q95" s="15"/>
    </row>
    <row r="96" spans="1:17" x14ac:dyDescent="0.25">
      <c r="A96" s="18" t="s">
        <v>13</v>
      </c>
      <c r="B96" s="19">
        <v>0</v>
      </c>
      <c r="C96" s="164"/>
      <c r="D96" s="164"/>
      <c r="E96" s="164"/>
      <c r="F96" s="158"/>
      <c r="G96" s="158"/>
      <c r="H96" s="100" t="e">
        <f>C96/F96</f>
        <v>#DIV/0!</v>
      </c>
      <c r="I96" s="101"/>
      <c r="J96" s="17"/>
      <c r="K96" s="17"/>
      <c r="L96" s="159"/>
      <c r="M96" s="159"/>
      <c r="N96" s="15"/>
      <c r="O96" s="15"/>
      <c r="P96" s="15"/>
      <c r="Q96" s="15"/>
    </row>
    <row r="97" spans="1:17" x14ac:dyDescent="0.25">
      <c r="A97" s="18" t="s">
        <v>14</v>
      </c>
      <c r="B97" s="19">
        <v>0</v>
      </c>
      <c r="C97" s="155"/>
      <c r="D97" s="156"/>
      <c r="E97" s="157"/>
      <c r="F97" s="158"/>
      <c r="G97" s="158"/>
      <c r="H97" s="100" t="e">
        <f t="shared" ref="H97:H107" si="0">C97/F97</f>
        <v>#DIV/0!</v>
      </c>
      <c r="I97" s="101"/>
      <c r="J97" s="17"/>
      <c r="K97" s="17"/>
      <c r="L97" s="159"/>
      <c r="M97" s="159"/>
      <c r="N97" s="15"/>
      <c r="O97" s="15"/>
      <c r="P97" s="15"/>
      <c r="Q97" s="15"/>
    </row>
    <row r="98" spans="1:17" x14ac:dyDescent="0.25">
      <c r="A98" s="18" t="s">
        <v>15</v>
      </c>
      <c r="B98" s="19">
        <v>0</v>
      </c>
      <c r="C98" s="155"/>
      <c r="D98" s="156"/>
      <c r="E98" s="157"/>
      <c r="F98" s="158"/>
      <c r="G98" s="158"/>
      <c r="H98" s="100" t="e">
        <f t="shared" si="0"/>
        <v>#DIV/0!</v>
      </c>
      <c r="I98" s="101"/>
      <c r="J98" s="17"/>
      <c r="K98" s="17"/>
      <c r="L98" s="159"/>
      <c r="M98" s="159"/>
      <c r="N98" s="15"/>
      <c r="O98" s="15"/>
      <c r="P98" s="15"/>
      <c r="Q98" s="15"/>
    </row>
    <row r="99" spans="1:17" x14ac:dyDescent="0.25">
      <c r="A99" s="18" t="s">
        <v>16</v>
      </c>
      <c r="B99" s="19">
        <v>0</v>
      </c>
      <c r="C99" s="155"/>
      <c r="D99" s="156"/>
      <c r="E99" s="157"/>
      <c r="F99" s="158"/>
      <c r="G99" s="158"/>
      <c r="H99" s="100" t="e">
        <f t="shared" si="0"/>
        <v>#DIV/0!</v>
      </c>
      <c r="I99" s="101"/>
      <c r="J99" s="17"/>
      <c r="K99" s="17"/>
      <c r="L99" s="159"/>
      <c r="M99" s="159"/>
      <c r="N99" s="15"/>
      <c r="O99" s="15"/>
      <c r="P99" s="15"/>
      <c r="Q99" s="15"/>
    </row>
    <row r="100" spans="1:17" x14ac:dyDescent="0.25">
      <c r="A100" s="18" t="s">
        <v>17</v>
      </c>
      <c r="B100" s="19">
        <v>0</v>
      </c>
      <c r="C100" s="155"/>
      <c r="D100" s="156"/>
      <c r="E100" s="157"/>
      <c r="F100" s="158"/>
      <c r="G100" s="158"/>
      <c r="H100" s="100" t="e">
        <f t="shared" si="0"/>
        <v>#DIV/0!</v>
      </c>
      <c r="I100" s="101"/>
      <c r="J100" s="17"/>
      <c r="K100" s="17"/>
      <c r="L100" s="159"/>
      <c r="M100" s="159"/>
      <c r="N100" s="15"/>
      <c r="O100" s="15"/>
      <c r="P100" s="15"/>
      <c r="Q100" s="15"/>
    </row>
    <row r="101" spans="1:17" x14ac:dyDescent="0.25">
      <c r="A101" s="18" t="s">
        <v>18</v>
      </c>
      <c r="B101" s="19">
        <v>0</v>
      </c>
      <c r="C101" s="155"/>
      <c r="D101" s="156"/>
      <c r="E101" s="157"/>
      <c r="F101" s="158"/>
      <c r="G101" s="158"/>
      <c r="H101" s="100" t="e">
        <f t="shared" si="0"/>
        <v>#DIV/0!</v>
      </c>
      <c r="I101" s="101"/>
      <c r="J101" s="17"/>
      <c r="K101" s="17"/>
      <c r="L101" s="159"/>
      <c r="M101" s="159"/>
      <c r="N101" s="15"/>
      <c r="O101" s="15"/>
      <c r="P101" s="15"/>
      <c r="Q101" s="15"/>
    </row>
    <row r="102" spans="1:17" x14ac:dyDescent="0.25">
      <c r="A102" s="18" t="s">
        <v>19</v>
      </c>
      <c r="B102" s="19">
        <v>0</v>
      </c>
      <c r="C102" s="155"/>
      <c r="D102" s="156"/>
      <c r="E102" s="157"/>
      <c r="F102" s="158"/>
      <c r="G102" s="158"/>
      <c r="H102" s="100" t="e">
        <f t="shared" si="0"/>
        <v>#DIV/0!</v>
      </c>
      <c r="I102" s="101"/>
      <c r="J102" s="17"/>
      <c r="K102" s="17"/>
      <c r="L102" s="159"/>
      <c r="M102" s="159"/>
      <c r="N102" s="15"/>
      <c r="O102" s="15"/>
      <c r="P102" s="15"/>
      <c r="Q102" s="15"/>
    </row>
    <row r="103" spans="1:17" x14ac:dyDescent="0.25">
      <c r="A103" s="18" t="s">
        <v>20</v>
      </c>
      <c r="B103" s="19">
        <v>0</v>
      </c>
      <c r="C103" s="86"/>
      <c r="D103" s="87"/>
      <c r="E103" s="87"/>
      <c r="F103" s="84"/>
      <c r="G103" s="85"/>
      <c r="H103" s="100" t="e">
        <f t="shared" si="0"/>
        <v>#DIV/0!</v>
      </c>
      <c r="I103" s="101"/>
      <c r="J103" s="81"/>
      <c r="K103" s="81"/>
      <c r="L103" s="81"/>
      <c r="M103" s="81"/>
      <c r="N103" s="81"/>
      <c r="O103" s="81"/>
      <c r="P103" s="81"/>
      <c r="Q103" s="81"/>
    </row>
    <row r="104" spans="1:17" x14ac:dyDescent="0.25">
      <c r="A104" s="18" t="s">
        <v>21</v>
      </c>
      <c r="B104" s="19">
        <v>0</v>
      </c>
      <c r="C104" s="86"/>
      <c r="D104" s="87"/>
      <c r="E104" s="87"/>
      <c r="F104" s="84"/>
      <c r="G104" s="85"/>
      <c r="H104" s="100" t="e">
        <f t="shared" si="0"/>
        <v>#DIV/0!</v>
      </c>
      <c r="I104" s="101"/>
      <c r="J104" s="81"/>
      <c r="K104" s="81"/>
      <c r="L104" s="81"/>
      <c r="M104" s="81"/>
      <c r="N104" s="81"/>
      <c r="O104" s="81"/>
      <c r="P104" s="81"/>
      <c r="Q104" s="81"/>
    </row>
    <row r="105" spans="1:17" x14ac:dyDescent="0.25">
      <c r="A105" s="18" t="s">
        <v>22</v>
      </c>
      <c r="B105" s="19">
        <v>0</v>
      </c>
      <c r="C105" s="86"/>
      <c r="D105" s="87"/>
      <c r="E105" s="87"/>
      <c r="F105" s="84"/>
      <c r="G105" s="85"/>
      <c r="H105" s="100" t="e">
        <f t="shared" si="0"/>
        <v>#DIV/0!</v>
      </c>
      <c r="I105" s="10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5">
      <c r="A106" s="18" t="s">
        <v>23</v>
      </c>
      <c r="B106" s="19">
        <v>0</v>
      </c>
      <c r="C106" s="86"/>
      <c r="D106" s="87"/>
      <c r="E106" s="87"/>
      <c r="F106" s="84"/>
      <c r="G106" s="85"/>
      <c r="H106" s="100" t="e">
        <f t="shared" si="0"/>
        <v>#DIV/0!</v>
      </c>
      <c r="I106" s="10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5">
      <c r="A107" s="18" t="s">
        <v>24</v>
      </c>
      <c r="B107" s="19">
        <v>0</v>
      </c>
      <c r="C107" s="86"/>
      <c r="D107" s="87"/>
      <c r="E107" s="87"/>
      <c r="F107" s="84"/>
      <c r="G107" s="85"/>
      <c r="H107" s="100" t="e">
        <f t="shared" si="0"/>
        <v>#DIV/0!</v>
      </c>
      <c r="I107" s="10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5">
      <c r="A108" s="7"/>
      <c r="B108" s="7"/>
      <c r="C108" s="82" t="s">
        <v>25</v>
      </c>
      <c r="D108" s="82"/>
      <c r="E108" s="82"/>
      <c r="F108" s="83" t="s">
        <v>26</v>
      </c>
      <c r="G108" s="83"/>
      <c r="H108" s="74" t="s">
        <v>36</v>
      </c>
      <c r="I108" s="76"/>
      <c r="J108" s="7"/>
      <c r="K108" s="7"/>
      <c r="L108" s="7"/>
      <c r="M108" s="7"/>
      <c r="N108" s="7"/>
      <c r="O108" s="32"/>
      <c r="P108" s="17"/>
      <c r="Q108" s="17"/>
    </row>
    <row r="109" spans="1:17" x14ac:dyDescent="0.25">
      <c r="A109" s="84" t="s">
        <v>71</v>
      </c>
      <c r="B109" s="85"/>
      <c r="C109" s="86"/>
      <c r="D109" s="87"/>
      <c r="E109" s="87"/>
      <c r="F109" s="84"/>
      <c r="G109" s="85"/>
      <c r="H109" s="88" t="e">
        <f>C109/F109</f>
        <v>#DIV/0!</v>
      </c>
      <c r="I109" s="88"/>
      <c r="J109" s="7"/>
      <c r="K109" s="7"/>
      <c r="L109" s="7"/>
      <c r="M109" s="7"/>
      <c r="N109" s="7"/>
      <c r="O109" s="32"/>
      <c r="P109" s="17"/>
      <c r="Q109" s="17"/>
    </row>
    <row r="110" spans="1:17" x14ac:dyDescent="0.25">
      <c r="A110" s="91" t="s">
        <v>72</v>
      </c>
      <c r="B110" s="92"/>
      <c r="C110" s="93">
        <f>C109*Q77</f>
        <v>0</v>
      </c>
      <c r="D110" s="94"/>
      <c r="E110" s="95"/>
      <c r="F110" s="96">
        <f>F109*Q77</f>
        <v>0</v>
      </c>
      <c r="G110" s="97"/>
      <c r="H110" s="98" t="e">
        <f>C110/F110</f>
        <v>#DIV/0!</v>
      </c>
      <c r="I110" s="99"/>
      <c r="J110" s="24"/>
      <c r="K110" s="24"/>
      <c r="L110" s="24"/>
      <c r="M110" s="24"/>
      <c r="N110" s="24"/>
      <c r="O110" s="32"/>
      <c r="P110" s="17"/>
      <c r="Q110" s="17"/>
    </row>
    <row r="111" spans="1:17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ht="13.7" customHeight="1" x14ac:dyDescent="0.25">
      <c r="A112" s="215" t="s">
        <v>106</v>
      </c>
      <c r="B112" s="215"/>
      <c r="C112" s="215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</row>
    <row r="113" spans="1:17" x14ac:dyDescent="0.25">
      <c r="A113" s="11"/>
      <c r="B113" s="11"/>
      <c r="C113" s="11"/>
      <c r="D113" s="11"/>
      <c r="E113" s="11"/>
      <c r="F113" s="11"/>
      <c r="G113" s="11"/>
      <c r="H113" s="102" t="s">
        <v>92</v>
      </c>
      <c r="I113" s="102"/>
      <c r="J113" s="6"/>
      <c r="K113" s="6"/>
      <c r="L113" s="6"/>
      <c r="M113" s="6"/>
      <c r="N113" s="6"/>
      <c r="O113" s="6"/>
      <c r="P113" s="15"/>
      <c r="Q113" s="15"/>
    </row>
    <row r="114" spans="1:17" x14ac:dyDescent="0.25">
      <c r="A114" s="103" t="s">
        <v>31</v>
      </c>
      <c r="B114" s="104"/>
      <c r="C114" s="105"/>
      <c r="D114" s="109" t="s">
        <v>25</v>
      </c>
      <c r="E114" s="110"/>
      <c r="F114" s="111" t="s">
        <v>73</v>
      </c>
      <c r="G114" s="112"/>
      <c r="H114" s="115" t="s">
        <v>32</v>
      </c>
      <c r="I114" s="115"/>
      <c r="J114" s="5"/>
      <c r="K114" s="5"/>
      <c r="L114" s="5"/>
      <c r="M114" s="5"/>
      <c r="N114" s="15"/>
      <c r="O114" s="15"/>
      <c r="P114" s="15"/>
      <c r="Q114" s="15"/>
    </row>
    <row r="115" spans="1:17" ht="21.2" customHeight="1" x14ac:dyDescent="0.25">
      <c r="A115" s="106"/>
      <c r="B115" s="107"/>
      <c r="C115" s="108"/>
      <c r="D115" s="109" t="s">
        <v>12</v>
      </c>
      <c r="E115" s="110"/>
      <c r="F115" s="113"/>
      <c r="G115" s="114"/>
      <c r="H115" s="115"/>
      <c r="I115" s="115"/>
      <c r="J115" s="5"/>
      <c r="K115" s="5"/>
      <c r="L115" s="5"/>
      <c r="M115" s="5"/>
      <c r="N115" s="15"/>
      <c r="O115" s="15"/>
      <c r="P115" s="15"/>
      <c r="Q115" s="15"/>
    </row>
    <row r="116" spans="1:17" x14ac:dyDescent="0.25">
      <c r="A116" s="84" t="s">
        <v>13</v>
      </c>
      <c r="B116" s="116"/>
      <c r="C116" s="85"/>
      <c r="D116" s="84"/>
      <c r="E116" s="85"/>
      <c r="F116" s="84"/>
      <c r="G116" s="85"/>
      <c r="H116" s="89" t="e">
        <f>D116/F116</f>
        <v>#DIV/0!</v>
      </c>
      <c r="I116" s="90"/>
      <c r="J116" s="5"/>
      <c r="K116" s="5"/>
      <c r="L116" s="5"/>
      <c r="M116" s="5"/>
      <c r="N116" s="15"/>
      <c r="O116" s="15"/>
      <c r="P116" s="15"/>
      <c r="Q116" s="15"/>
    </row>
    <row r="117" spans="1:17" x14ac:dyDescent="0.25">
      <c r="A117" s="84" t="s">
        <v>14</v>
      </c>
      <c r="B117" s="116"/>
      <c r="C117" s="85"/>
      <c r="D117" s="84"/>
      <c r="E117" s="85"/>
      <c r="F117" s="84"/>
      <c r="G117" s="85"/>
      <c r="H117" s="89" t="e">
        <f t="shared" ref="H117:H127" si="1">D117/F117</f>
        <v>#DIV/0!</v>
      </c>
      <c r="I117" s="90"/>
      <c r="J117" s="5"/>
      <c r="K117" s="5"/>
      <c r="L117" s="5"/>
      <c r="M117" s="5"/>
      <c r="N117" s="15"/>
      <c r="O117" s="15"/>
      <c r="P117" s="15"/>
      <c r="Q117" s="15"/>
    </row>
    <row r="118" spans="1:17" x14ac:dyDescent="0.25">
      <c r="A118" s="84" t="s">
        <v>15</v>
      </c>
      <c r="B118" s="116"/>
      <c r="C118" s="85"/>
      <c r="D118" s="84"/>
      <c r="E118" s="85"/>
      <c r="F118" s="84"/>
      <c r="G118" s="85"/>
      <c r="H118" s="89" t="e">
        <f t="shared" si="1"/>
        <v>#DIV/0!</v>
      </c>
      <c r="I118" s="90"/>
      <c r="J118" s="5"/>
      <c r="K118" s="5"/>
      <c r="L118" s="5"/>
      <c r="M118" s="5"/>
      <c r="N118" s="15"/>
      <c r="O118" s="15"/>
      <c r="P118" s="15"/>
      <c r="Q118" s="15"/>
    </row>
    <row r="119" spans="1:17" x14ac:dyDescent="0.25">
      <c r="A119" s="84" t="s">
        <v>16</v>
      </c>
      <c r="B119" s="116"/>
      <c r="C119" s="85"/>
      <c r="D119" s="84"/>
      <c r="E119" s="85"/>
      <c r="F119" s="84"/>
      <c r="G119" s="85"/>
      <c r="H119" s="89" t="e">
        <f t="shared" si="1"/>
        <v>#DIV/0!</v>
      </c>
      <c r="I119" s="90"/>
      <c r="J119" s="5"/>
      <c r="K119" s="5"/>
      <c r="L119" s="5"/>
      <c r="M119" s="5"/>
      <c r="N119" s="15"/>
      <c r="O119" s="15"/>
      <c r="P119" s="15"/>
      <c r="Q119" s="15"/>
    </row>
    <row r="120" spans="1:17" x14ac:dyDescent="0.25">
      <c r="A120" s="84" t="s">
        <v>17</v>
      </c>
      <c r="B120" s="116"/>
      <c r="C120" s="85"/>
      <c r="D120" s="84"/>
      <c r="E120" s="85"/>
      <c r="F120" s="84"/>
      <c r="G120" s="85"/>
      <c r="H120" s="89" t="e">
        <f t="shared" si="1"/>
        <v>#DIV/0!</v>
      </c>
      <c r="I120" s="90"/>
      <c r="J120" s="5"/>
      <c r="K120" s="5"/>
      <c r="L120" s="5"/>
      <c r="M120" s="5"/>
      <c r="N120" s="15"/>
      <c r="O120" s="15"/>
      <c r="P120" s="15"/>
      <c r="Q120" s="15"/>
    </row>
    <row r="121" spans="1:17" x14ac:dyDescent="0.25">
      <c r="A121" s="84" t="s">
        <v>18</v>
      </c>
      <c r="B121" s="116"/>
      <c r="C121" s="85"/>
      <c r="D121" s="84"/>
      <c r="E121" s="85"/>
      <c r="F121" s="84"/>
      <c r="G121" s="85"/>
      <c r="H121" s="89" t="e">
        <f t="shared" si="1"/>
        <v>#DIV/0!</v>
      </c>
      <c r="I121" s="90"/>
      <c r="J121" s="5"/>
      <c r="K121" s="5"/>
      <c r="L121" s="5"/>
      <c r="M121" s="5"/>
      <c r="N121" s="15"/>
      <c r="O121" s="15"/>
      <c r="P121" s="15"/>
      <c r="Q121" s="15"/>
    </row>
    <row r="122" spans="1:17" x14ac:dyDescent="0.25">
      <c r="A122" s="84" t="s">
        <v>19</v>
      </c>
      <c r="B122" s="116"/>
      <c r="C122" s="85"/>
      <c r="D122" s="84"/>
      <c r="E122" s="85"/>
      <c r="F122" s="84"/>
      <c r="G122" s="85"/>
      <c r="H122" s="89" t="e">
        <f t="shared" si="1"/>
        <v>#DIV/0!</v>
      </c>
      <c r="I122" s="90"/>
      <c r="J122" s="5"/>
      <c r="K122" s="5"/>
      <c r="L122" s="5"/>
      <c r="M122" s="5"/>
      <c r="N122" s="15"/>
      <c r="O122" s="15"/>
      <c r="P122" s="15"/>
      <c r="Q122" s="15"/>
    </row>
    <row r="123" spans="1:17" x14ac:dyDescent="0.25">
      <c r="A123" s="84" t="s">
        <v>20</v>
      </c>
      <c r="B123" s="116"/>
      <c r="C123" s="85"/>
      <c r="D123" s="84"/>
      <c r="E123" s="85"/>
      <c r="F123" s="84"/>
      <c r="G123" s="85"/>
      <c r="H123" s="89" t="e">
        <f t="shared" si="1"/>
        <v>#DIV/0!</v>
      </c>
      <c r="I123" s="90"/>
      <c r="J123" s="5"/>
      <c r="K123" s="5"/>
      <c r="L123" s="5"/>
      <c r="M123" s="5"/>
      <c r="N123" s="81"/>
      <c r="O123" s="81"/>
      <c r="P123" s="81"/>
      <c r="Q123" s="81"/>
    </row>
    <row r="124" spans="1:17" x14ac:dyDescent="0.25">
      <c r="A124" s="84" t="s">
        <v>21</v>
      </c>
      <c r="B124" s="116"/>
      <c r="C124" s="85"/>
      <c r="D124" s="84"/>
      <c r="E124" s="85"/>
      <c r="F124" s="84"/>
      <c r="G124" s="85"/>
      <c r="H124" s="89" t="e">
        <f t="shared" si="1"/>
        <v>#DIV/0!</v>
      </c>
      <c r="I124" s="90"/>
      <c r="J124" s="5"/>
      <c r="K124" s="5"/>
      <c r="L124" s="5"/>
      <c r="M124" s="5"/>
      <c r="N124" s="81"/>
      <c r="O124" s="81"/>
      <c r="P124" s="81"/>
      <c r="Q124" s="81"/>
    </row>
    <row r="125" spans="1:17" x14ac:dyDescent="0.25">
      <c r="A125" s="84" t="s">
        <v>22</v>
      </c>
      <c r="B125" s="116"/>
      <c r="C125" s="85"/>
      <c r="D125" s="84"/>
      <c r="E125" s="85"/>
      <c r="F125" s="84"/>
      <c r="G125" s="85"/>
      <c r="H125" s="89" t="e">
        <f t="shared" si="1"/>
        <v>#DIV/0!</v>
      </c>
      <c r="I125" s="90"/>
      <c r="J125" s="5"/>
      <c r="K125" s="5"/>
      <c r="L125" s="5"/>
      <c r="M125" s="5"/>
      <c r="N125" s="81"/>
      <c r="O125" s="81"/>
      <c r="P125" s="81"/>
      <c r="Q125" s="81"/>
    </row>
    <row r="126" spans="1:17" x14ac:dyDescent="0.25">
      <c r="A126" s="84" t="s">
        <v>23</v>
      </c>
      <c r="B126" s="116"/>
      <c r="C126" s="85"/>
      <c r="D126" s="84"/>
      <c r="E126" s="85"/>
      <c r="F126" s="84"/>
      <c r="G126" s="85"/>
      <c r="H126" s="89" t="e">
        <f t="shared" si="1"/>
        <v>#DIV/0!</v>
      </c>
      <c r="I126" s="90"/>
      <c r="J126" s="5"/>
      <c r="K126" s="5"/>
      <c r="L126" s="5"/>
      <c r="M126" s="5"/>
      <c r="N126" s="81"/>
      <c r="O126" s="81"/>
      <c r="P126" s="81"/>
      <c r="Q126" s="81"/>
    </row>
    <row r="127" spans="1:17" x14ac:dyDescent="0.25">
      <c r="A127" s="84" t="s">
        <v>24</v>
      </c>
      <c r="B127" s="116"/>
      <c r="C127" s="85"/>
      <c r="D127" s="84"/>
      <c r="E127" s="85"/>
      <c r="F127" s="84"/>
      <c r="G127" s="85"/>
      <c r="H127" s="89" t="e">
        <f t="shared" si="1"/>
        <v>#DIV/0!</v>
      </c>
      <c r="I127" s="90"/>
      <c r="J127" s="5"/>
      <c r="K127" s="5"/>
      <c r="L127" s="5"/>
      <c r="M127" s="5"/>
      <c r="N127" s="81"/>
      <c r="O127" s="81"/>
      <c r="P127" s="81"/>
      <c r="Q127" s="81"/>
    </row>
    <row r="128" spans="1:17" x14ac:dyDescent="0.25">
      <c r="A128" s="6"/>
      <c r="B128" s="6"/>
      <c r="C128" s="6"/>
      <c r="D128" s="83" t="s">
        <v>25</v>
      </c>
      <c r="E128" s="83"/>
      <c r="F128" s="83" t="s">
        <v>26</v>
      </c>
      <c r="G128" s="83"/>
      <c r="H128" s="102" t="s">
        <v>92</v>
      </c>
      <c r="I128" s="102"/>
      <c r="J128" s="11"/>
      <c r="K128" s="11"/>
      <c r="L128" s="11"/>
      <c r="M128" s="11"/>
      <c r="N128" s="6"/>
      <c r="O128" s="11"/>
      <c r="P128" s="6"/>
      <c r="Q128" s="6"/>
    </row>
    <row r="129" spans="1:17" x14ac:dyDescent="0.25">
      <c r="A129" s="109" t="s">
        <v>27</v>
      </c>
      <c r="B129" s="83"/>
      <c r="C129" s="110"/>
      <c r="D129" s="84"/>
      <c r="E129" s="85"/>
      <c r="F129" s="84"/>
      <c r="G129" s="85"/>
      <c r="H129" s="149" t="e">
        <f>D129/F129</f>
        <v>#DIV/0!</v>
      </c>
      <c r="I129" s="149"/>
      <c r="J129" s="11"/>
      <c r="K129" s="11"/>
      <c r="L129" s="11"/>
      <c r="M129" s="11"/>
      <c r="N129" s="6"/>
      <c r="O129" s="11"/>
      <c r="P129" s="6"/>
      <c r="Q129" s="6"/>
    </row>
    <row r="130" spans="1:17" x14ac:dyDescent="0.25">
      <c r="A130" s="150" t="s">
        <v>74</v>
      </c>
      <c r="B130" s="151"/>
      <c r="C130" s="152"/>
      <c r="D130" s="153">
        <f>Q77</f>
        <v>0</v>
      </c>
      <c r="E130" s="154"/>
      <c r="F130" s="153">
        <f>F129*Q77</f>
        <v>0</v>
      </c>
      <c r="G130" s="154"/>
      <c r="H130" s="153" t="e">
        <f>D130/F130</f>
        <v>#DIV/0!</v>
      </c>
      <c r="I130" s="154"/>
      <c r="J130" s="11"/>
      <c r="K130" s="11"/>
      <c r="L130" s="11"/>
      <c r="M130" s="11"/>
      <c r="N130" s="6"/>
      <c r="O130" s="11"/>
      <c r="P130" s="6"/>
      <c r="Q130" s="6"/>
    </row>
    <row r="131" spans="1:17" x14ac:dyDescent="0.25">
      <c r="A131" s="40"/>
      <c r="B131" s="40"/>
      <c r="C131" s="40"/>
      <c r="D131" s="41"/>
      <c r="E131" s="41"/>
      <c r="F131" s="41"/>
      <c r="G131" s="41"/>
      <c r="H131" s="41"/>
      <c r="I131" s="41"/>
      <c r="J131" s="11"/>
      <c r="K131" s="11"/>
      <c r="L131" s="11"/>
      <c r="M131" s="11"/>
      <c r="N131" s="6"/>
      <c r="O131" s="11"/>
      <c r="P131" s="6"/>
      <c r="Q131" s="6"/>
    </row>
    <row r="132" spans="1:17" ht="20.2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ht="13.7" customHeight="1" x14ac:dyDescent="0.25">
      <c r="A133" s="215" t="s">
        <v>107</v>
      </c>
      <c r="B133" s="215"/>
      <c r="C133" s="215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</row>
    <row r="134" spans="1:17" ht="13.7" customHeight="1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</row>
    <row r="135" spans="1:17" x14ac:dyDescent="0.25">
      <c r="A135" s="117" t="s">
        <v>31</v>
      </c>
      <c r="B135" s="117"/>
      <c r="C135" s="117"/>
      <c r="D135" s="118" t="s">
        <v>94</v>
      </c>
      <c r="E135" s="11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15"/>
      <c r="Q135" s="15"/>
    </row>
    <row r="136" spans="1:17" x14ac:dyDescent="0.25">
      <c r="A136" s="117"/>
      <c r="B136" s="117"/>
      <c r="C136" s="117"/>
      <c r="D136" s="102" t="s">
        <v>28</v>
      </c>
      <c r="E136" s="10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15"/>
      <c r="Q136" s="15"/>
    </row>
    <row r="137" spans="1:17" x14ac:dyDescent="0.25">
      <c r="A137" s="84" t="s">
        <v>13</v>
      </c>
      <c r="B137" s="116"/>
      <c r="C137" s="85"/>
      <c r="D137" s="89" t="e">
        <f t="shared" ref="D137:D143" si="2">((H96-H116)/H96)*100</f>
        <v>#DIV/0!</v>
      </c>
      <c r="E137" s="9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5"/>
      <c r="Q137" s="15"/>
    </row>
    <row r="138" spans="1:17" x14ac:dyDescent="0.25">
      <c r="A138" s="84" t="s">
        <v>14</v>
      </c>
      <c r="B138" s="116"/>
      <c r="C138" s="85"/>
      <c r="D138" s="89" t="e">
        <f t="shared" si="2"/>
        <v>#DIV/0!</v>
      </c>
      <c r="E138" s="9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5"/>
      <c r="Q138" s="15"/>
    </row>
    <row r="139" spans="1:17" x14ac:dyDescent="0.25">
      <c r="A139" s="84" t="s">
        <v>15</v>
      </c>
      <c r="B139" s="116"/>
      <c r="C139" s="85"/>
      <c r="D139" s="89" t="e">
        <f t="shared" si="2"/>
        <v>#DIV/0!</v>
      </c>
      <c r="E139" s="9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5"/>
      <c r="Q139" s="15"/>
    </row>
    <row r="140" spans="1:17" x14ac:dyDescent="0.25">
      <c r="A140" s="84" t="s">
        <v>16</v>
      </c>
      <c r="B140" s="116"/>
      <c r="C140" s="85"/>
      <c r="D140" s="89" t="e">
        <f t="shared" si="2"/>
        <v>#DIV/0!</v>
      </c>
      <c r="E140" s="9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15"/>
      <c r="Q140" s="15"/>
    </row>
    <row r="141" spans="1:17" x14ac:dyDescent="0.25">
      <c r="A141" s="84" t="s">
        <v>17</v>
      </c>
      <c r="B141" s="116"/>
      <c r="C141" s="85"/>
      <c r="D141" s="89" t="e">
        <f t="shared" si="2"/>
        <v>#DIV/0!</v>
      </c>
      <c r="E141" s="9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5"/>
      <c r="Q141" s="15"/>
    </row>
    <row r="142" spans="1:17" x14ac:dyDescent="0.25">
      <c r="A142" s="84" t="s">
        <v>18</v>
      </c>
      <c r="B142" s="116"/>
      <c r="C142" s="85"/>
      <c r="D142" s="89" t="e">
        <f t="shared" si="2"/>
        <v>#DIV/0!</v>
      </c>
      <c r="E142" s="9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15"/>
      <c r="Q142" s="15"/>
    </row>
    <row r="143" spans="1:17" x14ac:dyDescent="0.25">
      <c r="A143" s="84" t="s">
        <v>19</v>
      </c>
      <c r="B143" s="116"/>
      <c r="C143" s="85"/>
      <c r="D143" s="89" t="e">
        <f t="shared" si="2"/>
        <v>#DIV/0!</v>
      </c>
      <c r="E143" s="9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5"/>
      <c r="Q143" s="15"/>
    </row>
    <row r="144" spans="1:17" x14ac:dyDescent="0.25">
      <c r="A144" s="84" t="s">
        <v>20</v>
      </c>
      <c r="B144" s="116"/>
      <c r="C144" s="85"/>
      <c r="D144" s="89" t="e">
        <f t="shared" ref="D144:D148" si="3">((H103-H123)/H103)*100</f>
        <v>#DIV/0!</v>
      </c>
      <c r="E144" s="9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5"/>
      <c r="Q144" s="15"/>
    </row>
    <row r="145" spans="1:17" x14ac:dyDescent="0.25">
      <c r="A145" s="84" t="s">
        <v>21</v>
      </c>
      <c r="B145" s="116"/>
      <c r="C145" s="85"/>
      <c r="D145" s="89" t="e">
        <f t="shared" si="3"/>
        <v>#DIV/0!</v>
      </c>
      <c r="E145" s="9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5"/>
      <c r="Q145" s="15"/>
    </row>
    <row r="146" spans="1:17" x14ac:dyDescent="0.25">
      <c r="A146" s="84" t="s">
        <v>22</v>
      </c>
      <c r="B146" s="116"/>
      <c r="C146" s="85"/>
      <c r="D146" s="89" t="e">
        <f t="shared" si="3"/>
        <v>#DIV/0!</v>
      </c>
      <c r="E146" s="9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5"/>
      <c r="Q146" s="15"/>
    </row>
    <row r="147" spans="1:17" x14ac:dyDescent="0.25">
      <c r="A147" s="84" t="s">
        <v>23</v>
      </c>
      <c r="B147" s="116"/>
      <c r="C147" s="85"/>
      <c r="D147" s="89" t="e">
        <f t="shared" si="3"/>
        <v>#DIV/0!</v>
      </c>
      <c r="E147" s="9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5"/>
      <c r="Q147" s="15"/>
    </row>
    <row r="148" spans="1:17" x14ac:dyDescent="0.25">
      <c r="A148" s="84" t="s">
        <v>24</v>
      </c>
      <c r="B148" s="116"/>
      <c r="C148" s="85"/>
      <c r="D148" s="89" t="e">
        <f t="shared" si="3"/>
        <v>#DIV/0!</v>
      </c>
      <c r="E148" s="9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5"/>
      <c r="Q148" s="15"/>
    </row>
    <row r="149" spans="1:17" ht="8.4499999999999993" customHeight="1" x14ac:dyDescent="0.25">
      <c r="A149" s="11"/>
      <c r="B149" s="11"/>
      <c r="C149" s="11"/>
      <c r="D149" s="11"/>
      <c r="E149" s="1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ht="30.6" customHeight="1" x14ac:dyDescent="0.25">
      <c r="A150" s="144" t="s">
        <v>93</v>
      </c>
      <c r="B150" s="145"/>
      <c r="C150" s="146"/>
      <c r="D150" s="98" t="e">
        <f>AVERAGE(D137:E148)</f>
        <v>#DIV/0!</v>
      </c>
      <c r="E150" s="99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ht="10.1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3.7" customHeight="1" x14ac:dyDescent="0.25">
      <c r="A152" s="215" t="s">
        <v>108</v>
      </c>
      <c r="B152" s="215"/>
      <c r="C152" s="215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</row>
    <row r="153" spans="1:17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216" t="s">
        <v>109</v>
      </c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1:17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40" t="s">
        <v>75</v>
      </c>
      <c r="B172" s="140"/>
      <c r="C172" s="140"/>
      <c r="D172" s="140"/>
      <c r="E172" s="140"/>
      <c r="F172" s="147"/>
      <c r="G172" s="147"/>
      <c r="H172" s="147"/>
      <c r="I172" s="147"/>
      <c r="J172" s="147"/>
      <c r="K172" s="147"/>
      <c r="L172" s="147"/>
      <c r="M172" s="36" t="s">
        <v>85</v>
      </c>
      <c r="N172" s="27"/>
      <c r="O172" s="11"/>
      <c r="P172" s="11"/>
      <c r="Q172" s="11"/>
    </row>
    <row r="173" spans="1:17" x14ac:dyDescent="0.25">
      <c r="A173" s="28"/>
      <c r="B173" s="28"/>
      <c r="C173" s="28"/>
      <c r="D173" s="28"/>
      <c r="E173" s="28"/>
      <c r="F173" s="27"/>
      <c r="G173" s="27"/>
      <c r="H173" s="27"/>
      <c r="I173" s="27"/>
      <c r="J173" s="27"/>
      <c r="K173" s="27"/>
      <c r="L173" s="27"/>
      <c r="M173" s="26"/>
      <c r="N173" s="27"/>
      <c r="O173" s="11"/>
      <c r="P173" s="11"/>
      <c r="Q173" s="11"/>
    </row>
    <row r="174" spans="1:17" x14ac:dyDescent="0.25">
      <c r="A174" s="142" t="s">
        <v>76</v>
      </c>
      <c r="B174" s="142"/>
      <c r="C174" s="142"/>
      <c r="D174" s="142"/>
      <c r="E174" s="142"/>
      <c r="F174" s="148">
        <f>F110</f>
        <v>0</v>
      </c>
      <c r="G174" s="148"/>
      <c r="H174" s="148"/>
      <c r="I174" s="148"/>
      <c r="J174" s="148"/>
      <c r="K174" s="148"/>
      <c r="L174" s="148"/>
      <c r="M174" s="26" t="s">
        <v>34</v>
      </c>
      <c r="N174" s="27"/>
      <c r="O174" s="11"/>
      <c r="P174" s="11"/>
      <c r="Q174" s="11"/>
    </row>
    <row r="175" spans="1:17" x14ac:dyDescent="0.25">
      <c r="A175" s="28"/>
      <c r="B175" s="28"/>
      <c r="C175" s="28"/>
      <c r="D175" s="28"/>
      <c r="E175" s="28"/>
      <c r="F175" s="29"/>
      <c r="G175" s="29"/>
      <c r="H175" s="29"/>
      <c r="I175" s="29"/>
      <c r="J175" s="29"/>
      <c r="K175" s="29"/>
      <c r="L175" s="29"/>
      <c r="M175" s="26"/>
      <c r="N175" s="27"/>
      <c r="O175" s="11"/>
      <c r="P175" s="11"/>
      <c r="Q175" s="11"/>
    </row>
    <row r="176" spans="1:17" x14ac:dyDescent="0.25">
      <c r="A176" s="140" t="s">
        <v>95</v>
      </c>
      <c r="B176" s="140"/>
      <c r="C176" s="140"/>
      <c r="D176" s="140"/>
      <c r="E176" s="140"/>
      <c r="F176" s="148" t="e">
        <f>H110</f>
        <v>#DIV/0!</v>
      </c>
      <c r="G176" s="148"/>
      <c r="H176" s="148"/>
      <c r="I176" s="148"/>
      <c r="J176" s="148"/>
      <c r="K176" s="148"/>
      <c r="L176" s="148"/>
      <c r="M176" s="26" t="s">
        <v>35</v>
      </c>
      <c r="N176" s="27"/>
      <c r="O176" s="11"/>
      <c r="P176" s="11"/>
      <c r="Q176" s="11"/>
    </row>
    <row r="177" spans="1:17" x14ac:dyDescent="0.25">
      <c r="A177" s="28"/>
      <c r="B177" s="28"/>
      <c r="C177" s="28"/>
      <c r="D177" s="28"/>
      <c r="E177" s="28"/>
      <c r="F177" s="30"/>
      <c r="G177" s="30"/>
      <c r="H177" s="30"/>
      <c r="I177" s="30"/>
      <c r="J177" s="30"/>
      <c r="K177" s="30"/>
      <c r="L177" s="30"/>
      <c r="M177" s="26"/>
      <c r="N177" s="27"/>
      <c r="O177" s="11"/>
      <c r="P177" s="11"/>
      <c r="Q177" s="11"/>
    </row>
    <row r="178" spans="1:17" x14ac:dyDescent="0.25">
      <c r="A178" s="140" t="s">
        <v>37</v>
      </c>
      <c r="B178" s="140"/>
      <c r="C178" s="140"/>
      <c r="D178" s="140"/>
      <c r="E178" s="140"/>
      <c r="F178" s="141" t="e">
        <f>H130</f>
        <v>#DIV/0!</v>
      </c>
      <c r="G178" s="141"/>
      <c r="H178" s="141"/>
      <c r="I178" s="141"/>
      <c r="J178" s="141"/>
      <c r="K178" s="141"/>
      <c r="L178" s="141"/>
      <c r="M178" s="26" t="s">
        <v>35</v>
      </c>
      <c r="N178" s="27"/>
      <c r="O178" s="11"/>
      <c r="P178" s="11"/>
      <c r="Q178" s="11"/>
    </row>
    <row r="179" spans="1:17" x14ac:dyDescent="0.25">
      <c r="A179" s="28"/>
      <c r="B179" s="28"/>
      <c r="C179" s="28"/>
      <c r="D179" s="28"/>
      <c r="E179" s="28"/>
      <c r="F179" s="29"/>
      <c r="G179" s="29"/>
      <c r="H179" s="29"/>
      <c r="I179" s="29"/>
      <c r="J179" s="29"/>
      <c r="K179" s="29"/>
      <c r="L179" s="29"/>
      <c r="M179" s="26"/>
      <c r="N179" s="27"/>
      <c r="O179" s="11"/>
      <c r="P179" s="11"/>
      <c r="Q179" s="11"/>
    </row>
    <row r="180" spans="1:17" x14ac:dyDescent="0.25">
      <c r="A180" s="142" t="s">
        <v>77</v>
      </c>
      <c r="B180" s="142"/>
      <c r="C180" s="142"/>
      <c r="D180" s="142"/>
      <c r="E180" s="142"/>
      <c r="F180" s="143" t="e">
        <f>(F176-F178)*F174</f>
        <v>#DIV/0!</v>
      </c>
      <c r="G180" s="143"/>
      <c r="H180" s="143"/>
      <c r="I180" s="143"/>
      <c r="J180" s="143"/>
      <c r="K180" s="143"/>
      <c r="L180" s="143"/>
      <c r="M180" s="26" t="s">
        <v>12</v>
      </c>
      <c r="N180" s="27"/>
      <c r="O180" s="11"/>
      <c r="P180" s="11"/>
      <c r="Q180" s="11"/>
    </row>
    <row r="181" spans="1:17" x14ac:dyDescent="0.25">
      <c r="A181" s="34"/>
      <c r="B181" s="34"/>
      <c r="C181" s="34"/>
      <c r="D181" s="34"/>
      <c r="E181" s="34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37" t="s">
        <v>96</v>
      </c>
      <c r="B182" s="137"/>
      <c r="C182" s="137"/>
      <c r="D182" s="137"/>
      <c r="E182" s="137"/>
      <c r="F182" s="138" t="e">
        <f>D150</f>
        <v>#DIV/0!</v>
      </c>
      <c r="G182" s="139"/>
      <c r="H182" s="139"/>
      <c r="I182" s="139"/>
      <c r="J182" s="139"/>
      <c r="K182" s="139"/>
      <c r="L182" s="139"/>
      <c r="M182" s="11"/>
      <c r="N182" s="11"/>
      <c r="O182" s="11"/>
      <c r="P182" s="11"/>
      <c r="Q182" s="11"/>
    </row>
    <row r="183" spans="1:17" x14ac:dyDescent="0.25">
      <c r="A183" s="11"/>
      <c r="B183" s="11"/>
      <c r="C183" s="11"/>
      <c r="D183" s="11"/>
      <c r="E183" s="11"/>
      <c r="F183" s="1"/>
      <c r="G183" s="1"/>
      <c r="H183" s="1"/>
      <c r="I183" s="1"/>
      <c r="J183" s="1"/>
      <c r="K183" s="1"/>
      <c r="L183" s="1"/>
      <c r="M183" s="11"/>
      <c r="N183" s="11"/>
      <c r="O183" s="11"/>
      <c r="P183" s="11"/>
      <c r="Q183" s="11"/>
    </row>
    <row r="184" spans="1:17" x14ac:dyDescent="0.25">
      <c r="A184" s="217" t="s">
        <v>110</v>
      </c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</row>
    <row r="185" spans="1:17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17" t="s">
        <v>29</v>
      </c>
      <c r="B186" s="117"/>
      <c r="C186" s="117"/>
      <c r="D186" s="117"/>
      <c r="E186" s="117"/>
      <c r="F186" s="117"/>
      <c r="G186" s="117"/>
      <c r="H186" s="117" t="s">
        <v>78</v>
      </c>
      <c r="I186" s="117"/>
      <c r="J186" s="117"/>
      <c r="K186" s="133"/>
      <c r="L186" s="133"/>
      <c r="M186" s="133"/>
      <c r="N186" s="133"/>
      <c r="O186" s="133"/>
      <c r="P186" s="133"/>
      <c r="Q186" s="133"/>
    </row>
    <row r="187" spans="1:17" x14ac:dyDescent="0.25">
      <c r="A187" s="134" t="s">
        <v>12</v>
      </c>
      <c r="B187" s="134"/>
      <c r="C187" s="134"/>
      <c r="D187" s="134"/>
      <c r="E187" s="134"/>
      <c r="F187" s="134"/>
      <c r="G187" s="134"/>
      <c r="H187" s="135" t="s">
        <v>30</v>
      </c>
      <c r="I187" s="135"/>
      <c r="J187" s="135"/>
      <c r="K187" s="133"/>
      <c r="L187" s="133"/>
      <c r="M187" s="133"/>
      <c r="N187" s="133"/>
      <c r="O187" s="133"/>
      <c r="P187" s="133"/>
      <c r="Q187" s="133"/>
    </row>
    <row r="188" spans="1:17" x14ac:dyDescent="0.25">
      <c r="A188" s="86" t="e">
        <f>F180</f>
        <v>#DIV/0!</v>
      </c>
      <c r="B188" s="86"/>
      <c r="C188" s="86"/>
      <c r="D188" s="86"/>
      <c r="E188" s="86"/>
      <c r="F188" s="86"/>
      <c r="G188" s="86"/>
      <c r="H188" s="135">
        <f>0.6798/1000</f>
        <v>6.7979999999999994E-4</v>
      </c>
      <c r="I188" s="135"/>
      <c r="J188" s="135"/>
      <c r="K188" s="133"/>
      <c r="L188" s="133"/>
      <c r="M188" s="133"/>
      <c r="N188" s="133"/>
      <c r="O188" s="133"/>
      <c r="P188" s="133"/>
      <c r="Q188" s="133"/>
    </row>
    <row r="189" spans="1:17" x14ac:dyDescent="0.25">
      <c r="A189" s="126" t="s">
        <v>79</v>
      </c>
      <c r="B189" s="127"/>
      <c r="C189" s="127"/>
      <c r="D189" s="127"/>
      <c r="E189" s="127"/>
      <c r="F189" s="127"/>
      <c r="G189" s="128"/>
      <c r="H189" s="129" t="e">
        <f>A188*H188</f>
        <v>#DIV/0!</v>
      </c>
      <c r="I189" s="129"/>
      <c r="J189" s="129"/>
      <c r="K189" s="133"/>
      <c r="L189" s="133"/>
      <c r="M189" s="133"/>
      <c r="N189" s="133"/>
      <c r="O189" s="133"/>
      <c r="P189" s="133"/>
      <c r="Q189" s="133"/>
    </row>
    <row r="190" spans="1:17" x14ac:dyDescent="0.25">
      <c r="A190" s="130"/>
      <c r="B190" s="130"/>
      <c r="C190" s="131"/>
      <c r="D190" s="131"/>
      <c r="E190" s="131"/>
      <c r="F190" s="131"/>
      <c r="G190" s="131"/>
      <c r="H190" s="131"/>
      <c r="I190" s="131"/>
      <c r="J190" s="131"/>
      <c r="K190" s="81"/>
      <c r="L190" s="132"/>
      <c r="M190" s="132"/>
      <c r="N190" s="132"/>
      <c r="O190" s="132"/>
      <c r="P190" s="11"/>
      <c r="Q190" s="11"/>
    </row>
    <row r="191" spans="1:17" x14ac:dyDescent="0.25">
      <c r="A191" s="218" t="s">
        <v>111</v>
      </c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</row>
    <row r="192" spans="1:17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1:17" ht="23.25" customHeight="1" x14ac:dyDescent="0.25">
      <c r="A193" s="120" t="s">
        <v>80</v>
      </c>
      <c r="B193" s="120"/>
      <c r="C193" s="120"/>
      <c r="D193" s="120"/>
      <c r="E193" s="124">
        <v>0</v>
      </c>
      <c r="F193" s="124"/>
      <c r="G193" s="124"/>
      <c r="H193" s="120" t="s">
        <v>81</v>
      </c>
      <c r="I193" s="120"/>
      <c r="J193" s="124">
        <v>0</v>
      </c>
      <c r="K193" s="124"/>
      <c r="L193" s="124"/>
      <c r="M193" s="125" t="s">
        <v>82</v>
      </c>
      <c r="N193" s="125"/>
      <c r="O193" s="136">
        <f>E193+J193</f>
        <v>0</v>
      </c>
      <c r="P193" s="136"/>
      <c r="Q193" s="136"/>
    </row>
    <row r="194" spans="1:17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x14ac:dyDescent="0.25">
      <c r="A195" s="120" t="s">
        <v>83</v>
      </c>
      <c r="B195" s="120"/>
      <c r="C195" s="120"/>
      <c r="D195" s="120"/>
      <c r="E195" s="120"/>
      <c r="F195" s="124">
        <v>0</v>
      </c>
      <c r="G195" s="124"/>
      <c r="H195" s="124"/>
      <c r="I195" s="23"/>
      <c r="J195" s="121"/>
      <c r="K195" s="121"/>
      <c r="L195" s="121"/>
      <c r="M195" s="23"/>
      <c r="N195" s="23"/>
      <c r="O195" s="23"/>
      <c r="P195" s="23"/>
      <c r="Q195" s="23"/>
    </row>
    <row r="196" spans="1:17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x14ac:dyDescent="0.25">
      <c r="A197" s="120" t="s">
        <v>84</v>
      </c>
      <c r="B197" s="120"/>
      <c r="C197" s="120"/>
      <c r="D197" s="120"/>
      <c r="E197" s="120"/>
      <c r="F197" s="120"/>
      <c r="G197" s="122" t="e">
        <f>(O193/F195)</f>
        <v>#DIV/0!</v>
      </c>
      <c r="H197" s="122"/>
      <c r="I197" s="122"/>
      <c r="J197" s="122"/>
      <c r="K197" s="23"/>
      <c r="L197" s="23"/>
      <c r="M197" s="23"/>
      <c r="N197" s="23"/>
      <c r="O197" s="23"/>
      <c r="P197" s="23"/>
      <c r="Q197" s="23"/>
    </row>
    <row r="198" spans="1:17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1"/>
      <c r="B200" s="11"/>
      <c r="C200" s="11"/>
      <c r="D200" s="123"/>
      <c r="E200" s="123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19"/>
      <c r="B201" s="119"/>
      <c r="C201" s="119"/>
      <c r="D201" s="119"/>
      <c r="E201" s="119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</row>
  </sheetData>
  <mergeCells count="445">
    <mergeCell ref="A1:Q1"/>
    <mergeCell ref="A2:Q2"/>
    <mergeCell ref="C3:I3"/>
    <mergeCell ref="O3:Q3"/>
    <mergeCell ref="C4:Q4"/>
    <mergeCell ref="A11:Q14"/>
    <mergeCell ref="A16:Q16"/>
    <mergeCell ref="A3:B3"/>
    <mergeCell ref="A4:B4"/>
    <mergeCell ref="J3:N3"/>
    <mergeCell ref="A17:Q17"/>
    <mergeCell ref="A18:Q18"/>
    <mergeCell ref="A5:Q5"/>
    <mergeCell ref="A6:Q6"/>
    <mergeCell ref="A7:Q7"/>
    <mergeCell ref="A8:Q8"/>
    <mergeCell ref="A9:Q9"/>
    <mergeCell ref="A10:Q10"/>
    <mergeCell ref="A15:F15"/>
    <mergeCell ref="G15:Q15"/>
    <mergeCell ref="A20:Q20"/>
    <mergeCell ref="A21:B21"/>
    <mergeCell ref="A22:B22"/>
    <mergeCell ref="A23:B23"/>
    <mergeCell ref="A24:B24"/>
    <mergeCell ref="C21:E21"/>
    <mergeCell ref="C22:E22"/>
    <mergeCell ref="C23:E23"/>
    <mergeCell ref="C24:E24"/>
    <mergeCell ref="F21:G21"/>
    <mergeCell ref="F22:G22"/>
    <mergeCell ref="F23:G23"/>
    <mergeCell ref="N21:Q21"/>
    <mergeCell ref="N22:Q22"/>
    <mergeCell ref="N23:Q23"/>
    <mergeCell ref="N24:Q24"/>
    <mergeCell ref="F24:G24"/>
    <mergeCell ref="H21:J21"/>
    <mergeCell ref="H22:J22"/>
    <mergeCell ref="H23:J23"/>
    <mergeCell ref="H24:J24"/>
    <mergeCell ref="A26:Q26"/>
    <mergeCell ref="A28:Q28"/>
    <mergeCell ref="A25:B25"/>
    <mergeCell ref="C25:E25"/>
    <mergeCell ref="A29:B29"/>
    <mergeCell ref="C29:E29"/>
    <mergeCell ref="F29:G29"/>
    <mergeCell ref="H29:J29"/>
    <mergeCell ref="N29:Q29"/>
    <mergeCell ref="N25:Q25"/>
    <mergeCell ref="F25:J25"/>
    <mergeCell ref="F33:J33"/>
    <mergeCell ref="A33:B33"/>
    <mergeCell ref="C33:E33"/>
    <mergeCell ref="N33:Q33"/>
    <mergeCell ref="A37:B37"/>
    <mergeCell ref="C37:E37"/>
    <mergeCell ref="F37:G37"/>
    <mergeCell ref="H37:J37"/>
    <mergeCell ref="N37:Q37"/>
    <mergeCell ref="F41:J41"/>
    <mergeCell ref="A42:Q42"/>
    <mergeCell ref="A43:Q43"/>
    <mergeCell ref="A41:B41"/>
    <mergeCell ref="C41:E41"/>
    <mergeCell ref="N41:Q41"/>
    <mergeCell ref="A34:Q34"/>
    <mergeCell ref="A36:Q36"/>
    <mergeCell ref="A38:B38"/>
    <mergeCell ref="C38:E38"/>
    <mergeCell ref="F38:G38"/>
    <mergeCell ref="H38:J38"/>
    <mergeCell ref="N38:Q38"/>
    <mergeCell ref="A39:B39"/>
    <mergeCell ref="C39:E39"/>
    <mergeCell ref="F39:G39"/>
    <mergeCell ref="H39:J39"/>
    <mergeCell ref="N39:Q39"/>
    <mergeCell ref="A40:B40"/>
    <mergeCell ref="C40:E40"/>
    <mergeCell ref="F40:G40"/>
    <mergeCell ref="H40:J40"/>
    <mergeCell ref="N40:Q40"/>
    <mergeCell ref="A45:Q45"/>
    <mergeCell ref="A46:Q46"/>
    <mergeCell ref="A47:B47"/>
    <mergeCell ref="C47:E47"/>
    <mergeCell ref="F47:G47"/>
    <mergeCell ref="H47:J47"/>
    <mergeCell ref="N47:Q47"/>
    <mergeCell ref="A48:B48"/>
    <mergeCell ref="C48:E48"/>
    <mergeCell ref="F48:G48"/>
    <mergeCell ref="H48:J48"/>
    <mergeCell ref="N48:Q48"/>
    <mergeCell ref="A56:B56"/>
    <mergeCell ref="C56:E56"/>
    <mergeCell ref="A60:Q60"/>
    <mergeCell ref="A62:Q62"/>
    <mergeCell ref="F59:J59"/>
    <mergeCell ref="A59:B59"/>
    <mergeCell ref="C59:E59"/>
    <mergeCell ref="N59:Q59"/>
    <mergeCell ref="A63:B63"/>
    <mergeCell ref="C63:E63"/>
    <mergeCell ref="F63:G63"/>
    <mergeCell ref="F51:J51"/>
    <mergeCell ref="A52:Q52"/>
    <mergeCell ref="A54:Q54"/>
    <mergeCell ref="A51:B51"/>
    <mergeCell ref="C51:E51"/>
    <mergeCell ref="N51:Q51"/>
    <mergeCell ref="A55:B55"/>
    <mergeCell ref="C55:E55"/>
    <mergeCell ref="F55:G55"/>
    <mergeCell ref="H55:J55"/>
    <mergeCell ref="N55:Q55"/>
    <mergeCell ref="F67:J67"/>
    <mergeCell ref="A68:Q68"/>
    <mergeCell ref="A70:Q70"/>
    <mergeCell ref="A71:Q71"/>
    <mergeCell ref="A67:B67"/>
    <mergeCell ref="C67:E67"/>
    <mergeCell ref="N67:Q67"/>
    <mergeCell ref="A64:B64"/>
    <mergeCell ref="C64:E64"/>
    <mergeCell ref="A81:B81"/>
    <mergeCell ref="C81:E81"/>
    <mergeCell ref="F81:G81"/>
    <mergeCell ref="H81:I81"/>
    <mergeCell ref="J81:M81"/>
    <mergeCell ref="N81:Q81"/>
    <mergeCell ref="A79:Q79"/>
    <mergeCell ref="A80:B80"/>
    <mergeCell ref="F80:G80"/>
    <mergeCell ref="H80:I80"/>
    <mergeCell ref="J80:M80"/>
    <mergeCell ref="N80:Q80"/>
    <mergeCell ref="L94:M95"/>
    <mergeCell ref="C95:E95"/>
    <mergeCell ref="C96:E96"/>
    <mergeCell ref="F96:G96"/>
    <mergeCell ref="L96:M96"/>
    <mergeCell ref="C97:E97"/>
    <mergeCell ref="F97:G97"/>
    <mergeCell ref="L97:M97"/>
    <mergeCell ref="A89:Q89"/>
    <mergeCell ref="A91:Q91"/>
    <mergeCell ref="D92:E92"/>
    <mergeCell ref="H93:I93"/>
    <mergeCell ref="A94:A95"/>
    <mergeCell ref="B94:B95"/>
    <mergeCell ref="C94:E94"/>
    <mergeCell ref="F94:G95"/>
    <mergeCell ref="H94:I95"/>
    <mergeCell ref="H96:I96"/>
    <mergeCell ref="H97:I97"/>
    <mergeCell ref="C100:E100"/>
    <mergeCell ref="F100:G100"/>
    <mergeCell ref="L100:M100"/>
    <mergeCell ref="C101:E101"/>
    <mergeCell ref="F101:G101"/>
    <mergeCell ref="L101:M101"/>
    <mergeCell ref="C98:E98"/>
    <mergeCell ref="F98:G98"/>
    <mergeCell ref="L98:M98"/>
    <mergeCell ref="C99:E99"/>
    <mergeCell ref="F99:G99"/>
    <mergeCell ref="L99:M99"/>
    <mergeCell ref="H98:I98"/>
    <mergeCell ref="H99:I99"/>
    <mergeCell ref="H100:I100"/>
    <mergeCell ref="H101:I101"/>
    <mergeCell ref="N103:O103"/>
    <mergeCell ref="P103:Q103"/>
    <mergeCell ref="C104:E104"/>
    <mergeCell ref="F104:G104"/>
    <mergeCell ref="J104:K104"/>
    <mergeCell ref="L104:M104"/>
    <mergeCell ref="N104:O104"/>
    <mergeCell ref="P104:Q104"/>
    <mergeCell ref="C102:E102"/>
    <mergeCell ref="F102:G102"/>
    <mergeCell ref="L102:M102"/>
    <mergeCell ref="C103:E103"/>
    <mergeCell ref="F103:G103"/>
    <mergeCell ref="J103:K103"/>
    <mergeCell ref="L103:M103"/>
    <mergeCell ref="H102:I102"/>
    <mergeCell ref="H103:I103"/>
    <mergeCell ref="H104:I104"/>
    <mergeCell ref="P105:Q105"/>
    <mergeCell ref="C106:E106"/>
    <mergeCell ref="F106:G106"/>
    <mergeCell ref="J106:K106"/>
    <mergeCell ref="L106:M106"/>
    <mergeCell ref="N106:O106"/>
    <mergeCell ref="P106:Q106"/>
    <mergeCell ref="C105:E105"/>
    <mergeCell ref="F105:G105"/>
    <mergeCell ref="J105:K105"/>
    <mergeCell ref="L105:M105"/>
    <mergeCell ref="N105:O105"/>
    <mergeCell ref="H105:I105"/>
    <mergeCell ref="H106:I106"/>
    <mergeCell ref="D118:E118"/>
    <mergeCell ref="F118:G118"/>
    <mergeCell ref="A119:C119"/>
    <mergeCell ref="D119:E119"/>
    <mergeCell ref="F119:G119"/>
    <mergeCell ref="A116:C116"/>
    <mergeCell ref="D116:E116"/>
    <mergeCell ref="F116:G116"/>
    <mergeCell ref="A117:C117"/>
    <mergeCell ref="D117:E117"/>
    <mergeCell ref="F117:G117"/>
    <mergeCell ref="A125:C125"/>
    <mergeCell ref="D125:E125"/>
    <mergeCell ref="F125:G125"/>
    <mergeCell ref="N125:O125"/>
    <mergeCell ref="P125:Q125"/>
    <mergeCell ref="N123:O123"/>
    <mergeCell ref="P123:Q123"/>
    <mergeCell ref="A124:C124"/>
    <mergeCell ref="D124:E124"/>
    <mergeCell ref="F124:G124"/>
    <mergeCell ref="N124:O124"/>
    <mergeCell ref="P124:Q124"/>
    <mergeCell ref="H125:I125"/>
    <mergeCell ref="H124:I124"/>
    <mergeCell ref="A123:C123"/>
    <mergeCell ref="D123:E123"/>
    <mergeCell ref="F123:G123"/>
    <mergeCell ref="N127:O127"/>
    <mergeCell ref="P127:Q127"/>
    <mergeCell ref="A126:C126"/>
    <mergeCell ref="D126:E126"/>
    <mergeCell ref="F126:G126"/>
    <mergeCell ref="N126:O126"/>
    <mergeCell ref="P126:Q126"/>
    <mergeCell ref="H126:I126"/>
    <mergeCell ref="H127:I127"/>
    <mergeCell ref="A129:C129"/>
    <mergeCell ref="D129:E129"/>
    <mergeCell ref="F129:G129"/>
    <mergeCell ref="H129:I129"/>
    <mergeCell ref="A130:C130"/>
    <mergeCell ref="D130:E130"/>
    <mergeCell ref="F130:G130"/>
    <mergeCell ref="H130:I130"/>
    <mergeCell ref="A127:C127"/>
    <mergeCell ref="D127:E127"/>
    <mergeCell ref="F127:G127"/>
    <mergeCell ref="D128:E128"/>
    <mergeCell ref="F128:G128"/>
    <mergeCell ref="H128:I128"/>
    <mergeCell ref="A182:E182"/>
    <mergeCell ref="F182:L182"/>
    <mergeCell ref="A145:C145"/>
    <mergeCell ref="A146:C146"/>
    <mergeCell ref="A147:C147"/>
    <mergeCell ref="A178:E178"/>
    <mergeCell ref="F178:L178"/>
    <mergeCell ref="A180:E180"/>
    <mergeCell ref="F180:L180"/>
    <mergeCell ref="A150:C150"/>
    <mergeCell ref="D150:E150"/>
    <mergeCell ref="A172:E172"/>
    <mergeCell ref="F172:L172"/>
    <mergeCell ref="A174:E174"/>
    <mergeCell ref="F174:L174"/>
    <mergeCell ref="A176:E176"/>
    <mergeCell ref="F176:L176"/>
    <mergeCell ref="A148:C148"/>
    <mergeCell ref="A152:Q152"/>
    <mergeCell ref="A170:Q170"/>
    <mergeCell ref="D145:E145"/>
    <mergeCell ref="D146:E146"/>
    <mergeCell ref="D147:E147"/>
    <mergeCell ref="D148:E148"/>
    <mergeCell ref="M193:N193"/>
    <mergeCell ref="A189:G189"/>
    <mergeCell ref="H189:J189"/>
    <mergeCell ref="A190:F190"/>
    <mergeCell ref="G190:K190"/>
    <mergeCell ref="L190:O190"/>
    <mergeCell ref="A191:Q191"/>
    <mergeCell ref="A184:Q184"/>
    <mergeCell ref="A186:G186"/>
    <mergeCell ref="H186:J186"/>
    <mergeCell ref="K186:Q189"/>
    <mergeCell ref="A187:G187"/>
    <mergeCell ref="H187:J187"/>
    <mergeCell ref="A188:G188"/>
    <mergeCell ref="H188:J188"/>
    <mergeCell ref="O193:Q193"/>
    <mergeCell ref="A201:C201"/>
    <mergeCell ref="D201:E201"/>
    <mergeCell ref="A195:E195"/>
    <mergeCell ref="J195:L195"/>
    <mergeCell ref="A197:F197"/>
    <mergeCell ref="G197:J197"/>
    <mergeCell ref="D200:E200"/>
    <mergeCell ref="A193:D193"/>
    <mergeCell ref="H193:I193"/>
    <mergeCell ref="E193:G193"/>
    <mergeCell ref="J193:L193"/>
    <mergeCell ref="F195:H195"/>
    <mergeCell ref="A139:C139"/>
    <mergeCell ref="A140:C140"/>
    <mergeCell ref="A141:C141"/>
    <mergeCell ref="A142:C142"/>
    <mergeCell ref="A143:C143"/>
    <mergeCell ref="A144:C144"/>
    <mergeCell ref="A133:Q133"/>
    <mergeCell ref="A135:C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35:E135"/>
    <mergeCell ref="D136:E136"/>
    <mergeCell ref="A137:C137"/>
    <mergeCell ref="A138:C138"/>
    <mergeCell ref="H117:I117"/>
    <mergeCell ref="H118:I118"/>
    <mergeCell ref="H119:I119"/>
    <mergeCell ref="H120:I120"/>
    <mergeCell ref="H121:I121"/>
    <mergeCell ref="H122:I122"/>
    <mergeCell ref="H123:I123"/>
    <mergeCell ref="A112:Q112"/>
    <mergeCell ref="H113:I113"/>
    <mergeCell ref="A114:C115"/>
    <mergeCell ref="D114:E114"/>
    <mergeCell ref="F114:G115"/>
    <mergeCell ref="H114:I115"/>
    <mergeCell ref="D115:E115"/>
    <mergeCell ref="A122:C122"/>
    <mergeCell ref="D122:E122"/>
    <mergeCell ref="F122:G122"/>
    <mergeCell ref="A120:C120"/>
    <mergeCell ref="D120:E120"/>
    <mergeCell ref="F120:G120"/>
    <mergeCell ref="A121:C121"/>
    <mergeCell ref="D121:E121"/>
    <mergeCell ref="F121:G121"/>
    <mergeCell ref="A118:C118"/>
    <mergeCell ref="P107:Q107"/>
    <mergeCell ref="C108:E108"/>
    <mergeCell ref="F108:G108"/>
    <mergeCell ref="H108:I108"/>
    <mergeCell ref="A109:B109"/>
    <mergeCell ref="C109:E109"/>
    <mergeCell ref="F109:G109"/>
    <mergeCell ref="H109:I109"/>
    <mergeCell ref="H116:I116"/>
    <mergeCell ref="C107:E107"/>
    <mergeCell ref="F107:G107"/>
    <mergeCell ref="J107:K107"/>
    <mergeCell ref="L107:M107"/>
    <mergeCell ref="N107:O107"/>
    <mergeCell ref="A110:B110"/>
    <mergeCell ref="C110:E110"/>
    <mergeCell ref="F110:G110"/>
    <mergeCell ref="H110:I110"/>
    <mergeCell ref="H107:I107"/>
    <mergeCell ref="F30:G30"/>
    <mergeCell ref="H30:J30"/>
    <mergeCell ref="N30:Q30"/>
    <mergeCell ref="A31:B31"/>
    <mergeCell ref="C31:E31"/>
    <mergeCell ref="F31:G31"/>
    <mergeCell ref="H31:J31"/>
    <mergeCell ref="N31:Q31"/>
    <mergeCell ref="A32:B32"/>
    <mergeCell ref="C32:E32"/>
    <mergeCell ref="F32:G32"/>
    <mergeCell ref="H32:J32"/>
    <mergeCell ref="N32:Q32"/>
    <mergeCell ref="A30:B30"/>
    <mergeCell ref="C30:E30"/>
    <mergeCell ref="A49:B49"/>
    <mergeCell ref="C49:E49"/>
    <mergeCell ref="F49:G49"/>
    <mergeCell ref="H49:J49"/>
    <mergeCell ref="N49:Q49"/>
    <mergeCell ref="A50:B50"/>
    <mergeCell ref="C50:E50"/>
    <mergeCell ref="F50:G50"/>
    <mergeCell ref="H50:J50"/>
    <mergeCell ref="N50:Q50"/>
    <mergeCell ref="F75:I75"/>
    <mergeCell ref="J75:M75"/>
    <mergeCell ref="F56:G56"/>
    <mergeCell ref="H56:J56"/>
    <mergeCell ref="N56:Q56"/>
    <mergeCell ref="A57:B57"/>
    <mergeCell ref="C57:E57"/>
    <mergeCell ref="F57:G57"/>
    <mergeCell ref="H57:J57"/>
    <mergeCell ref="N57:Q57"/>
    <mergeCell ref="A58:B58"/>
    <mergeCell ref="C58:E58"/>
    <mergeCell ref="F58:G58"/>
    <mergeCell ref="H58:J58"/>
    <mergeCell ref="N58:Q58"/>
    <mergeCell ref="H63:J63"/>
    <mergeCell ref="N63:Q63"/>
    <mergeCell ref="N75:Q75"/>
    <mergeCell ref="A72:I72"/>
    <mergeCell ref="J72:Q72"/>
    <mergeCell ref="A73:E73"/>
    <mergeCell ref="F73:I73"/>
    <mergeCell ref="J73:M73"/>
    <mergeCell ref="N73:Q73"/>
    <mergeCell ref="A77:P77"/>
    <mergeCell ref="K76:P76"/>
    <mergeCell ref="A78:D78"/>
    <mergeCell ref="E78:Q78"/>
    <mergeCell ref="F76:I76"/>
    <mergeCell ref="A76:D76"/>
    <mergeCell ref="F64:G64"/>
    <mergeCell ref="H64:J64"/>
    <mergeCell ref="N64:Q64"/>
    <mergeCell ref="A65:B65"/>
    <mergeCell ref="C65:E65"/>
    <mergeCell ref="F65:G65"/>
    <mergeCell ref="H65:J65"/>
    <mergeCell ref="N65:Q65"/>
    <mergeCell ref="A66:B66"/>
    <mergeCell ref="C66:E66"/>
    <mergeCell ref="F66:G66"/>
    <mergeCell ref="H66:J66"/>
    <mergeCell ref="N66:Q66"/>
    <mergeCell ref="A74:E74"/>
    <mergeCell ref="F74:I74"/>
    <mergeCell ref="J74:M74"/>
    <mergeCell ref="N74:Q74"/>
    <mergeCell ref="A75:E75"/>
  </mergeCells>
  <phoneticPr fontId="17" type="noConversion"/>
  <pageMargins left="0.27358490566037735" right="0.2361111111111111" top="1.2169811320754718" bottom="0.75000000000000011" header="0.30000000000000004" footer="0.30000000000000004"/>
  <pageSetup orientation="portrait" r:id="rId1"/>
  <headerFooter>
    <oddHeader>&amp;L&amp;G&amp;C&amp;"-,Negrito"Formulário de Projeto de Eficiência Energética
AR CONDICIONADO / REFRIGERAÇÃO
&amp;RPE-404.01
Data Julho/2017
Página 1/&amp;N</oddHeader>
    <oddFooter>&amp;C&amp;"-,Negrito"______________________________________________________________________________________________________________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72</xdr:row>
                    <xdr:rowOff>0</xdr:rowOff>
                  </from>
                  <to>
                    <xdr:col>3</xdr:col>
                    <xdr:colOff>76200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73</xdr:row>
                    <xdr:rowOff>0</xdr:rowOff>
                  </from>
                  <to>
                    <xdr:col>3</xdr:col>
                    <xdr:colOff>76200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74</xdr:row>
                    <xdr:rowOff>0</xdr:rowOff>
                  </from>
                  <to>
                    <xdr:col>3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72</xdr:row>
                    <xdr:rowOff>0</xdr:rowOff>
                  </from>
                  <to>
                    <xdr:col>8</xdr:col>
                    <xdr:colOff>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73</xdr:row>
                    <xdr:rowOff>0</xdr:rowOff>
                  </from>
                  <to>
                    <xdr:col>8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72</xdr:row>
                    <xdr:rowOff>0</xdr:rowOff>
                  </from>
                  <to>
                    <xdr:col>11</xdr:col>
                    <xdr:colOff>228600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73</xdr:row>
                    <xdr:rowOff>0</xdr:rowOff>
                  </from>
                  <to>
                    <xdr:col>11</xdr:col>
                    <xdr:colOff>238125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73</xdr:row>
                    <xdr:rowOff>209550</xdr:rowOff>
                  </from>
                  <to>
                    <xdr:col>11</xdr:col>
                    <xdr:colOff>238125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14</xdr:col>
                    <xdr:colOff>200025</xdr:colOff>
                    <xdr:row>72</xdr:row>
                    <xdr:rowOff>0</xdr:rowOff>
                  </from>
                  <to>
                    <xdr:col>16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14</xdr:col>
                    <xdr:colOff>200025</xdr:colOff>
                    <xdr:row>73</xdr:row>
                    <xdr:rowOff>0</xdr:rowOff>
                  </from>
                  <to>
                    <xdr:col>16</xdr:col>
                    <xdr:colOff>19050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74</xdr:row>
                    <xdr:rowOff>0</xdr:rowOff>
                  </from>
                  <to>
                    <xdr:col>16</xdr:col>
                    <xdr:colOff>19050</xdr:colOff>
                    <xdr:row>75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 y Refrigeración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cp:lastPrinted>2016-11-06T18:01:46Z</cp:lastPrinted>
  <dcterms:created xsi:type="dcterms:W3CDTF">2015-12-03T17:52:47Z</dcterms:created>
  <dcterms:modified xsi:type="dcterms:W3CDTF">2017-10-27T11:20:31Z</dcterms:modified>
</cp:coreProperties>
</file>