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Árvore\GERÊNCIA TÉCNICA\SUSTENTABILIDADE\Programas\BID_ESI\DOCUMENTOS TÉCNICOS\Metodologias adaptadas ABNT\PEs\"/>
    </mc:Choice>
  </mc:AlternateContent>
  <bookViews>
    <workbookView xWindow="-495" yWindow="915" windowWidth="17490" windowHeight="11010" tabRatio="500"/>
  </bookViews>
  <sheets>
    <sheet name="Cogeneración" sheetId="2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6" i="2" l="1"/>
  <c r="H117" i="2"/>
  <c r="H107" i="2"/>
  <c r="H108" i="2"/>
  <c r="H109" i="2"/>
  <c r="H110" i="2"/>
  <c r="H111" i="2"/>
  <c r="H112" i="2"/>
  <c r="H113" i="2"/>
  <c r="H114" i="2"/>
  <c r="H115" i="2"/>
  <c r="H106" i="2"/>
  <c r="O94" i="2"/>
  <c r="O206" i="2"/>
  <c r="G210" i="2"/>
  <c r="C120" i="2"/>
  <c r="F120" i="2"/>
  <c r="H120" i="2"/>
  <c r="F187" i="2"/>
  <c r="D141" i="2"/>
  <c r="F141" i="2"/>
  <c r="H141" i="2"/>
  <c r="F189" i="2"/>
  <c r="F185" i="2"/>
  <c r="F191" i="2"/>
  <c r="A200" i="2"/>
  <c r="H200" i="2"/>
  <c r="H201" i="2"/>
  <c r="H127" i="2"/>
  <c r="D147" i="2"/>
  <c r="D159" i="2"/>
  <c r="F193" i="2"/>
  <c r="H138" i="2"/>
  <c r="D158" i="2"/>
  <c r="H137" i="2"/>
  <c r="D157" i="2"/>
  <c r="H136" i="2"/>
  <c r="D156" i="2"/>
  <c r="H135" i="2"/>
  <c r="D155" i="2"/>
  <c r="H134" i="2"/>
  <c r="D154" i="2"/>
  <c r="H133" i="2"/>
  <c r="D153" i="2"/>
  <c r="H132" i="2"/>
  <c r="D152" i="2"/>
  <c r="H131" i="2"/>
  <c r="D151" i="2"/>
  <c r="H130" i="2"/>
  <c r="D150" i="2"/>
  <c r="H129" i="2"/>
  <c r="D149" i="2"/>
  <c r="H128" i="2"/>
  <c r="D148" i="2"/>
  <c r="H140" i="2"/>
  <c r="H119" i="2"/>
</calcChain>
</file>

<file path=xl/sharedStrings.xml><?xml version="1.0" encoding="utf-8"?>
<sst xmlns="http://schemas.openxmlformats.org/spreadsheetml/2006/main" count="208" uniqueCount="141">
  <si>
    <t>Especificar</t>
  </si>
  <si>
    <t>Marca:</t>
  </si>
  <si>
    <t>Modelo:</t>
  </si>
  <si>
    <t>Temperatura de uso:</t>
  </si>
  <si>
    <t>Temperatura de entrada:</t>
  </si>
  <si>
    <t xml:space="preserve">Retorno de condensados %: </t>
  </si>
  <si>
    <t>Semanal</t>
  </si>
  <si>
    <t>Anual</t>
  </si>
  <si>
    <r>
      <t>IDEn</t>
    </r>
    <r>
      <rPr>
        <vertAlign val="subscript"/>
        <sz val="9"/>
        <color theme="1"/>
        <rFont val="Calibri"/>
        <family val="2"/>
        <scheme val="minor"/>
      </rPr>
      <t>Base</t>
    </r>
  </si>
  <si>
    <t>P 1</t>
  </si>
  <si>
    <t>P 2</t>
  </si>
  <si>
    <t>P 3</t>
  </si>
  <si>
    <t>P 4</t>
  </si>
  <si>
    <t>P 5</t>
  </si>
  <si>
    <t>P 6</t>
  </si>
  <si>
    <t>P 7</t>
  </si>
  <si>
    <t>P 8</t>
  </si>
  <si>
    <t>P 9</t>
  </si>
  <si>
    <t>P 10</t>
  </si>
  <si>
    <t>P 11</t>
  </si>
  <si>
    <t>P 12</t>
  </si>
  <si>
    <t>Consumo</t>
  </si>
  <si>
    <t>kJ</t>
  </si>
  <si>
    <t>Uso</t>
  </si>
  <si>
    <r>
      <t>IDEn</t>
    </r>
    <r>
      <rPr>
        <b/>
        <vertAlign val="subscript"/>
        <sz val="9"/>
        <color theme="1"/>
        <rFont val="Calibri"/>
        <family val="2"/>
        <scheme val="minor"/>
      </rPr>
      <t>Estimado</t>
    </r>
  </si>
  <si>
    <t>kJ/kWh</t>
  </si>
  <si>
    <t>ESTIMADO</t>
  </si>
  <si>
    <t>%</t>
  </si>
  <si>
    <t>Consumo evitado</t>
  </si>
  <si>
    <t>tonCO2e/kWh</t>
  </si>
  <si>
    <t>Período</t>
  </si>
  <si>
    <t>Especifique:</t>
  </si>
  <si>
    <r>
      <rPr>
        <sz val="9"/>
        <rFont val="Calibri"/>
        <family val="2"/>
        <scheme val="minor"/>
      </rPr>
      <t>Temp.</t>
    </r>
    <r>
      <rPr>
        <sz val="9"/>
        <color theme="1"/>
        <rFont val="Calibri"/>
        <family val="2"/>
        <scheme val="minor"/>
      </rPr>
      <t xml:space="preserve"> de entrada</t>
    </r>
  </si>
  <si>
    <t>Temp. de entrada:</t>
  </si>
  <si>
    <t>Kwh</t>
  </si>
  <si>
    <t xml:space="preserve">Número de Validação:   </t>
  </si>
  <si>
    <t>Data de início:</t>
  </si>
  <si>
    <t>N° de identificação do projeto:</t>
  </si>
  <si>
    <r>
      <t>Limites do Projeto:</t>
    </r>
    <r>
      <rPr>
        <sz val="9"/>
        <rFont val="Calibri"/>
        <family val="2"/>
      </rPr>
      <t xml:space="preserve"> (Descrição da unidade e/ou dos equipamentos)</t>
    </r>
  </si>
  <si>
    <t>Quantidade de equipamentos a serem substituídos:</t>
  </si>
  <si>
    <t>Caldeira</t>
  </si>
  <si>
    <t>Aquecedor Convencional</t>
  </si>
  <si>
    <t>Outro</t>
  </si>
  <si>
    <t>Potência (kW):</t>
  </si>
  <si>
    <t>Tipo de Combustível:</t>
  </si>
  <si>
    <t>Capacidade:</t>
  </si>
  <si>
    <t>Pressão máx. de trabalho:</t>
  </si>
  <si>
    <t>Pressão de trabalho:</t>
  </si>
  <si>
    <t>Anos de Operação:</t>
  </si>
  <si>
    <t xml:space="preserve">Informação Placa 1: </t>
  </si>
  <si>
    <t xml:space="preserve">Informação Placa 2: </t>
  </si>
  <si>
    <t xml:space="preserve">Informação Placa 3: </t>
  </si>
  <si>
    <t xml:space="preserve">Informação Placa 4: </t>
  </si>
  <si>
    <t>Informação Placa: se refere a qualquer informação que não esteja incluída dentro da tabela, mas o proponente considera relevante, quanto ao funcionamento e/ou caracterização do equipamento.</t>
  </si>
  <si>
    <t>Equipamento de Sistema de Cogeração</t>
  </si>
  <si>
    <t>Potencia elétrica nominal (kW):</t>
  </si>
  <si>
    <t>Produção de vapor (fluxo):</t>
  </si>
  <si>
    <t xml:space="preserve">Consumo de combustível: </t>
  </si>
  <si>
    <t>Temperatura máxima de saída:</t>
  </si>
  <si>
    <t>Resistencia à pressão:</t>
  </si>
  <si>
    <t>Tolerância ao congelamento:</t>
  </si>
  <si>
    <t>Pressão máxima de trabalho:</t>
  </si>
  <si>
    <t>Tecnologia:</t>
  </si>
  <si>
    <t xml:space="preserve">Informação Placa 5: </t>
  </si>
  <si>
    <t xml:space="preserve">Informação Placa 6: </t>
  </si>
  <si>
    <t>Equipamentos Auxiliares à Cogeração</t>
  </si>
  <si>
    <t>Descrição dos sistemas aulixiares ao sistema de cogeração:</t>
  </si>
  <si>
    <t>Aproveitamento de calor:</t>
  </si>
  <si>
    <t>Tratamento de água:</t>
  </si>
  <si>
    <t>Controle:</t>
  </si>
  <si>
    <t>Refrigeração:</t>
  </si>
  <si>
    <t>Variáveis identificadas para o processo de medição</t>
  </si>
  <si>
    <t>Período selecionado de medição controlado</t>
  </si>
  <si>
    <t>Capacidade</t>
  </si>
  <si>
    <t>Temp. de saída</t>
  </si>
  <si>
    <t>Pressão de trabalho</t>
  </si>
  <si>
    <t>Outra</t>
  </si>
  <si>
    <t>Diário</t>
  </si>
  <si>
    <t>Por hora</t>
  </si>
  <si>
    <t>Semanas de Operação/período</t>
  </si>
  <si>
    <t xml:space="preserve">  Dias de Operação/semana</t>
  </si>
  <si>
    <t>Horas totais de operação por período de medição controlado determinado para o controle do projeto:</t>
  </si>
  <si>
    <t>Frequência de tomadas de dados:</t>
  </si>
  <si>
    <t>Fluxo de saída:</t>
  </si>
  <si>
    <t>Pressão:</t>
  </si>
  <si>
    <t xml:space="preserve">Outra: </t>
  </si>
  <si>
    <t>Energia produzida (kWh):</t>
  </si>
  <si>
    <t>Tempo de registro de dados</t>
  </si>
  <si>
    <t>Consumo de energia elétrica</t>
  </si>
  <si>
    <t>LINHA BASE</t>
  </si>
  <si>
    <t>LINHA BASE DO PERÍODO</t>
  </si>
  <si>
    <t>Consumo de energia</t>
  </si>
  <si>
    <t>Eletricidade kWh</t>
  </si>
  <si>
    <t>ESTIMADO NO PERÍODO</t>
  </si>
  <si>
    <t>m³</t>
  </si>
  <si>
    <t>kJ/m³</t>
  </si>
  <si>
    <t>Fator de Emissão</t>
  </si>
  <si>
    <r>
      <t>Emissões de CO</t>
    </r>
    <r>
      <rPr>
        <vertAlign val="sub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>e evitadas/ciclo de validação:</t>
    </r>
  </si>
  <si>
    <t>Custo do investimento:</t>
  </si>
  <si>
    <t>Juros</t>
  </si>
  <si>
    <t>Investimento Total</t>
  </si>
  <si>
    <t>Economia anual de custos esperada:</t>
  </si>
  <si>
    <t>2.5.1 PREÇO UNITÁRIO FIXO</t>
  </si>
  <si>
    <t>2.5.2 USO BASE POR CICLO DE VALIDAÇÃO</t>
  </si>
  <si>
    <t>2.5.5 ECONOMIA ENERGÉTICA POR CICLO DE VALIDAÇÃO</t>
  </si>
  <si>
    <t>Gerador</t>
  </si>
  <si>
    <t>Equipamento Existente 1</t>
  </si>
  <si>
    <t>Informações complementares:</t>
  </si>
  <si>
    <t>Equipamento Existente 2</t>
  </si>
  <si>
    <t>Equipamento Existente 3</t>
  </si>
  <si>
    <t>Potência térmica nominal (kW):</t>
  </si>
  <si>
    <t>Qualidade ou entalpia de vapor:</t>
  </si>
  <si>
    <t>Mensal</t>
  </si>
  <si>
    <t xml:space="preserve">  Horas de Operação/dia</t>
  </si>
  <si>
    <r>
      <t xml:space="preserve">Informação de respaldo por tipo de variável identificada: </t>
    </r>
    <r>
      <rPr>
        <sz val="9"/>
        <color indexed="23"/>
        <rFont val="Calibri"/>
        <family val="2"/>
      </rPr>
      <t>Ex. a) Livro de registro; b) Relatórios Online; c) Registros; d) Faturas; e) Medição direta</t>
    </r>
  </si>
  <si>
    <t>Temp. de saída:</t>
  </si>
  <si>
    <t>kWh</t>
  </si>
  <si>
    <t>Uso da energia</t>
  </si>
  <si>
    <t>Período de retorno de investimento (anos):</t>
  </si>
  <si>
    <r>
      <t xml:space="preserve">IDE </t>
    </r>
    <r>
      <rPr>
        <b/>
        <vertAlign val="subscript"/>
        <sz val="9"/>
        <color theme="1"/>
        <rFont val="Calibri"/>
        <family val="2"/>
        <scheme val="minor"/>
      </rPr>
      <t>Base</t>
    </r>
  </si>
  <si>
    <r>
      <t xml:space="preserve">IDE </t>
    </r>
    <r>
      <rPr>
        <b/>
        <vertAlign val="subscript"/>
        <sz val="9"/>
        <color theme="1"/>
        <rFont val="Calibri"/>
        <family val="2"/>
        <scheme val="minor"/>
      </rPr>
      <t>Estimado</t>
    </r>
  </si>
  <si>
    <r>
      <t xml:space="preserve">IMDE </t>
    </r>
    <r>
      <rPr>
        <b/>
        <sz val="8"/>
        <color theme="1"/>
        <rFont val="Calibri"/>
        <family val="2"/>
        <scheme val="minor"/>
      </rPr>
      <t>Estimado</t>
    </r>
  </si>
  <si>
    <r>
      <t xml:space="preserve">IMDE </t>
    </r>
    <r>
      <rPr>
        <b/>
        <sz val="8"/>
        <rFont val="Calibri"/>
        <family val="2"/>
        <scheme val="minor"/>
      </rPr>
      <t>Estimado</t>
    </r>
  </si>
  <si>
    <t>2.5.3 IDE Base</t>
  </si>
  <si>
    <t>2.5.4 IDE Estimado</t>
  </si>
  <si>
    <r>
      <t>2.5.6 IMDE</t>
    </r>
    <r>
      <rPr>
        <b/>
        <sz val="8"/>
        <color theme="1"/>
        <rFont val="Calibri"/>
        <family val="2"/>
        <scheme val="minor"/>
      </rPr>
      <t xml:space="preserve"> Estimado</t>
    </r>
    <r>
      <rPr>
        <b/>
        <sz val="9"/>
        <color theme="1"/>
        <rFont val="Calibri"/>
        <family val="2"/>
        <scheme val="minor"/>
      </rPr>
      <t xml:space="preserve"> - Prometido</t>
    </r>
  </si>
  <si>
    <t>R$ por kJ</t>
  </si>
  <si>
    <r>
      <t xml:space="preserve">2.   Indicadores de Desempenho Energético (IDE) </t>
    </r>
    <r>
      <rPr>
        <sz val="10"/>
        <color theme="0"/>
        <rFont val="Calibri"/>
        <family val="2"/>
      </rPr>
      <t>(ver PG-21 item 6.2)</t>
    </r>
  </si>
  <si>
    <r>
      <t xml:space="preserve">1.   Dados Gerais do Projeto </t>
    </r>
    <r>
      <rPr>
        <sz val="10"/>
        <color theme="0"/>
        <rFont val="Calibri"/>
        <family val="2"/>
        <scheme val="minor"/>
      </rPr>
      <t>(ver PG-21 item 5)</t>
    </r>
  </si>
  <si>
    <r>
      <t xml:space="preserve">1.1   Condição atual de operação </t>
    </r>
    <r>
      <rPr>
        <sz val="12"/>
        <rFont val="Calibri"/>
        <family val="2"/>
      </rPr>
      <t>(conforme diagrama esquemático, ver PG-21 item 5.3)</t>
    </r>
  </si>
  <si>
    <r>
      <rPr>
        <b/>
        <sz val="10"/>
        <color theme="1"/>
        <rFont val="Calibri"/>
        <family val="2"/>
        <scheme val="minor"/>
      </rPr>
      <t>1.1.1   Equipamentos Atuais</t>
    </r>
    <r>
      <rPr>
        <sz val="10"/>
        <color theme="1"/>
        <rFont val="Calibri"/>
        <family val="2"/>
        <scheme val="minor"/>
      </rPr>
      <t xml:space="preserve"> (ver PG-21 item 5.3.2)</t>
    </r>
  </si>
  <si>
    <r>
      <t xml:space="preserve">1.2 Condições Propostas para Operação </t>
    </r>
    <r>
      <rPr>
        <sz val="10"/>
        <rFont val="Calibri"/>
        <family val="2"/>
      </rPr>
      <t>(Conforme o diagrama esquemático, ver PG-21 item 5.4)</t>
    </r>
  </si>
  <si>
    <r>
      <rPr>
        <b/>
        <sz val="10"/>
        <color theme="1"/>
        <rFont val="Calibri"/>
        <family val="2"/>
        <scheme val="minor"/>
      </rPr>
      <t xml:space="preserve">1.2.1   Equipamentos Propostos </t>
    </r>
    <r>
      <rPr>
        <sz val="10"/>
        <color theme="1"/>
        <rFont val="Calibri"/>
        <family val="2"/>
        <scheme val="minor"/>
      </rPr>
      <t>(ver PG-21 item 5.4.2)</t>
    </r>
  </si>
  <si>
    <r>
      <t xml:space="preserve">1.3        Desenho do Sistema de Medição </t>
    </r>
    <r>
      <rPr>
        <sz val="10"/>
        <rFont val="Calibri"/>
        <family val="2"/>
        <scheme val="minor"/>
      </rPr>
      <t>(ver PG-21 item 7.1)</t>
    </r>
  </si>
  <si>
    <r>
      <rPr>
        <b/>
        <sz val="10"/>
        <rFont val="Calibri"/>
        <family val="2"/>
        <scheme val="minor"/>
      </rPr>
      <t xml:space="preserve">2.1     Indicadores de Desempenho Energético Base </t>
    </r>
    <r>
      <rPr>
        <sz val="10"/>
        <rFont val="Calibri"/>
        <family val="2"/>
        <scheme val="minor"/>
      </rPr>
      <t xml:space="preserve"> </t>
    </r>
    <r>
      <rPr>
        <sz val="9"/>
        <rFont val="Calibri"/>
        <family val="2"/>
      </rPr>
      <t>(ver PG-21 item 6.2)</t>
    </r>
  </si>
  <si>
    <r>
      <rPr>
        <b/>
        <sz val="10"/>
        <rFont val="Calibri"/>
        <family val="2"/>
        <scheme val="minor"/>
      </rPr>
      <t xml:space="preserve">2.2   Indicadores de Desempenho Energético Estimado </t>
    </r>
    <r>
      <rPr>
        <sz val="10"/>
        <rFont val="Calibri"/>
        <family val="2"/>
        <scheme val="minor"/>
      </rPr>
      <t xml:space="preserve"> </t>
    </r>
    <r>
      <rPr>
        <sz val="10"/>
        <rFont val="Calibri"/>
        <family val="2"/>
      </rPr>
      <t>(ver PG-21 item 6.2)</t>
    </r>
  </si>
  <si>
    <r>
      <rPr>
        <b/>
        <sz val="10"/>
        <rFont val="Calibri"/>
        <family val="2"/>
        <scheme val="minor"/>
      </rPr>
      <t xml:space="preserve">2.3   Índice de eficiência energética  % </t>
    </r>
    <r>
      <rPr>
        <sz val="10"/>
        <rFont val="Calibri"/>
        <family val="2"/>
      </rPr>
      <t>(ver PG-21 item 6.3)</t>
    </r>
  </si>
  <si>
    <r>
      <rPr>
        <b/>
        <sz val="10"/>
        <rFont val="Calibri"/>
        <family val="2"/>
        <scheme val="minor"/>
      </rPr>
      <t xml:space="preserve">2.4   Linha de Base Energética </t>
    </r>
    <r>
      <rPr>
        <sz val="10"/>
        <rFont val="Calibri"/>
        <family val="2"/>
      </rPr>
      <t>(ver PG-21 item 6.3)</t>
    </r>
  </si>
  <si>
    <r>
      <t>2.5   Economia estimada</t>
    </r>
    <r>
      <rPr>
        <sz val="10"/>
        <rFont val="Calibri"/>
        <family val="2"/>
        <scheme val="minor"/>
      </rPr>
      <t xml:space="preserve"> </t>
    </r>
    <r>
      <rPr>
        <sz val="10"/>
        <rFont val="Calibri"/>
        <family val="2"/>
      </rPr>
      <t>(ver PG-21 item 6.4)</t>
    </r>
  </si>
  <si>
    <r>
      <t>2.6  Redução de emissões de CO2e</t>
    </r>
    <r>
      <rPr>
        <b/>
        <sz val="10"/>
        <color indexed="8"/>
        <rFont val="Calibri"/>
        <family val="2"/>
      </rPr>
      <t xml:space="preserve"> </t>
    </r>
    <r>
      <rPr>
        <sz val="10"/>
        <rFont val="Calibri"/>
        <family val="2"/>
      </rPr>
      <t>(ver PG-21 item 6.5)</t>
    </r>
  </si>
  <si>
    <r>
      <rPr>
        <b/>
        <sz val="10"/>
        <rFont val="Calibri"/>
        <family val="2"/>
        <scheme val="minor"/>
      </rPr>
      <t>2.7   Considerações econômicas</t>
    </r>
    <r>
      <rPr>
        <sz val="10"/>
        <rFont val="Calibri"/>
        <family val="2"/>
        <scheme val="minor"/>
      </rPr>
      <t xml:space="preserve"> </t>
    </r>
    <r>
      <rPr>
        <sz val="10"/>
        <rFont val="Calibri"/>
        <family val="2"/>
      </rPr>
      <t>(ver PG-21 item 6.5)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</si>
</sst>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R$&quot;\ #,##0.00;\-&quot;R$&quot;\ #,##0.00"/>
    <numFmt numFmtId="164" formatCode="_-&quot;$&quot;* #,##0.00_-;\-&quot;$&quot;* #,##0.00_-;_-&quot;$&quot;* &quot;-&quot;??_-;_-@_-"/>
    <numFmt numFmtId="165" formatCode="0.0"/>
    <numFmt numFmtId="166" formatCode="#,##0.0"/>
    <numFmt numFmtId="167" formatCode="#,##0.000"/>
  </numFmts>
  <fonts count="35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23"/>
      <name val="Calibri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6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vertAlign val="subscript"/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vertAlign val="subscript"/>
      <sz val="9"/>
      <color indexed="8"/>
      <name val="Calibri"/>
      <family val="2"/>
    </font>
    <font>
      <sz val="9"/>
      <name val="Calibri"/>
      <family val="2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0"/>
      <name val="Calibri"/>
      <family val="2"/>
      <scheme val="minor"/>
    </font>
    <font>
      <sz val="12"/>
      <name val="Calibri"/>
      <family val="2"/>
    </font>
    <font>
      <b/>
      <sz val="10"/>
      <name val="Calibri"/>
      <family val="2"/>
      <scheme val="minor"/>
    </font>
    <font>
      <b/>
      <sz val="10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theme="3" tint="-0.499984740745262"/>
      </left>
      <right/>
      <top/>
      <bottom/>
      <diagonal/>
    </border>
    <border>
      <left/>
      <right style="thin">
        <color theme="3" tint="-0.49998474074526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auto="1"/>
      </bottom>
      <diagonal/>
    </border>
    <border>
      <left/>
      <right/>
      <top style="thin">
        <color theme="3" tint="-0.499984740745262"/>
      </top>
      <bottom style="thin">
        <color auto="1"/>
      </bottom>
      <diagonal/>
    </border>
    <border>
      <left/>
      <right style="thin">
        <color indexed="64"/>
      </right>
      <top style="thin">
        <color theme="3" tint="-0.499984740745262"/>
      </top>
      <bottom style="thin">
        <color auto="1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auto="1"/>
      </bottom>
      <diagonal/>
    </border>
    <border>
      <left style="thin">
        <color indexed="64"/>
      </left>
      <right/>
      <top style="thin">
        <color theme="3" tint="-0.499984740745262"/>
      </top>
      <bottom style="thin">
        <color auto="1"/>
      </bottom>
      <diagonal/>
    </border>
    <border>
      <left style="thin">
        <color indexed="64"/>
      </left>
      <right/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  <border>
      <left/>
      <right style="thin">
        <color indexed="64"/>
      </right>
      <top style="thin">
        <color theme="3" tint="-0.499984740745262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medium">
        <color indexed="64"/>
      </bottom>
      <diagonal/>
    </border>
    <border>
      <left style="thin">
        <color theme="3" tint="-0.499984740745262"/>
      </left>
      <right style="thin">
        <color indexed="64"/>
      </right>
      <top/>
      <bottom/>
      <diagonal/>
    </border>
    <border>
      <left style="thin">
        <color theme="3" tint="-0.499984740745262"/>
      </left>
      <right/>
      <top style="medium">
        <color indexed="64"/>
      </top>
      <bottom style="thin">
        <color theme="3" tint="-0.499984740745262"/>
      </bottom>
      <diagonal/>
    </border>
    <border>
      <left/>
      <right/>
      <top style="medium">
        <color indexed="64"/>
      </top>
      <bottom style="thin">
        <color theme="3" tint="-0.499984740745262"/>
      </bottom>
      <diagonal/>
    </border>
    <border>
      <left/>
      <right style="thin">
        <color indexed="64"/>
      </right>
      <top style="medium">
        <color indexed="64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medium">
        <color indexed="64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medium">
        <color indexed="64"/>
      </top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medium">
        <color indexed="64"/>
      </bottom>
      <diagonal/>
    </border>
    <border>
      <left/>
      <right/>
      <top style="thin">
        <color theme="3" tint="-0.499984740745262"/>
      </top>
      <bottom style="medium">
        <color indexed="64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theme="3" tint="-0.499984740745262"/>
      </right>
      <top style="medium">
        <color indexed="64"/>
      </top>
      <bottom style="thin">
        <color theme="3" tint="-0.499984740745262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41">
    <xf numFmtId="0" fontId="0" fillId="0" borderId="0" xfId="0"/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Protection="1"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protection locked="0"/>
    </xf>
    <xf numFmtId="0" fontId="8" fillId="2" borderId="2" xfId="0" applyFont="1" applyFill="1" applyBorder="1" applyAlignment="1" applyProtection="1">
      <protection locked="0"/>
    </xf>
    <xf numFmtId="0" fontId="8" fillId="2" borderId="3" xfId="0" applyFont="1" applyFill="1" applyBorder="1" applyAlignment="1" applyProtection="1">
      <protection locked="0"/>
    </xf>
    <xf numFmtId="0" fontId="8" fillId="2" borderId="4" xfId="0" applyFont="1" applyFill="1" applyBorder="1" applyAlignment="1" applyProtection="1">
      <protection locked="0"/>
    </xf>
    <xf numFmtId="0" fontId="9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/>
    <xf numFmtId="0" fontId="11" fillId="2" borderId="0" xfId="0" applyFont="1" applyFill="1" applyBorder="1" applyAlignment="1"/>
    <xf numFmtId="0" fontId="5" fillId="2" borderId="0" xfId="0" applyFont="1" applyFill="1" applyBorder="1"/>
    <xf numFmtId="0" fontId="5" fillId="2" borderId="5" xfId="0" applyFont="1" applyFill="1" applyBorder="1" applyAlignment="1"/>
    <xf numFmtId="0" fontId="5" fillId="2" borderId="6" xfId="0" applyFont="1" applyFill="1" applyBorder="1" applyAlignment="1"/>
    <xf numFmtId="0" fontId="5" fillId="2" borderId="7" xfId="0" applyFont="1" applyFill="1" applyBorder="1" applyAlignment="1"/>
    <xf numFmtId="0" fontId="5" fillId="2" borderId="8" xfId="0" applyFont="1" applyFill="1" applyBorder="1" applyAlignment="1"/>
    <xf numFmtId="0" fontId="5" fillId="2" borderId="0" xfId="0" applyFont="1" applyFill="1" applyBorder="1" applyAlignment="1"/>
    <xf numFmtId="0" fontId="5" fillId="2" borderId="9" xfId="0" applyFont="1" applyFill="1" applyBorder="1" applyAlignment="1"/>
    <xf numFmtId="0" fontId="5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14" xfId="0" applyFont="1" applyFill="1" applyBorder="1" applyAlignment="1"/>
    <xf numFmtId="0" fontId="5" fillId="2" borderId="15" xfId="0" applyFont="1" applyFill="1" applyBorder="1" applyAlignment="1"/>
    <xf numFmtId="0" fontId="5" fillId="2" borderId="16" xfId="0" applyFont="1" applyFill="1" applyBorder="1" applyAlignment="1"/>
    <xf numFmtId="0" fontId="5" fillId="2" borderId="0" xfId="0" applyFont="1" applyFill="1"/>
    <xf numFmtId="0" fontId="13" fillId="2" borderId="0" xfId="0" applyFont="1" applyFill="1" applyAlignment="1"/>
    <xf numFmtId="0" fontId="2" fillId="2" borderId="0" xfId="0" applyFont="1" applyFill="1" applyAlignment="1"/>
    <xf numFmtId="0" fontId="2" fillId="0" borderId="0" xfId="0" applyFont="1" applyFill="1" applyAlignment="1"/>
    <xf numFmtId="15" fontId="5" fillId="2" borderId="2" xfId="0" applyNumberFormat="1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4" fontId="5" fillId="2" borderId="0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/>
    <xf numFmtId="2" fontId="5" fillId="2" borderId="0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166" fontId="5" fillId="2" borderId="0" xfId="0" applyNumberFormat="1" applyFont="1" applyFill="1" applyBorder="1" applyAlignment="1">
      <alignment horizontal="center"/>
    </xf>
    <xf numFmtId="0" fontId="19" fillId="2" borderId="8" xfId="0" applyFont="1" applyFill="1" applyBorder="1" applyAlignment="1"/>
    <xf numFmtId="0" fontId="19" fillId="2" borderId="0" xfId="0" applyFont="1" applyFill="1" applyBorder="1" applyAlignment="1"/>
    <xf numFmtId="4" fontId="5" fillId="2" borderId="6" xfId="0" applyNumberFormat="1" applyFont="1" applyFill="1" applyBorder="1" applyAlignment="1"/>
    <xf numFmtId="166" fontId="5" fillId="2" borderId="0" xfId="0" applyNumberFormat="1" applyFont="1" applyFill="1" applyBorder="1" applyAlignment="1"/>
    <xf numFmtId="0" fontId="0" fillId="0" borderId="6" xfId="0" applyBorder="1" applyAlignment="1"/>
    <xf numFmtId="0" fontId="0" fillId="0" borderId="0" xfId="0" applyAlignment="1"/>
    <xf numFmtId="4" fontId="5" fillId="2" borderId="0" xfId="0" applyNumberFormat="1" applyFont="1" applyFill="1" applyBorder="1" applyAlignment="1"/>
    <xf numFmtId="165" fontId="5" fillId="0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0" fontId="15" fillId="2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4" fontId="5" fillId="0" borderId="0" xfId="0" applyNumberFormat="1" applyFont="1" applyFill="1" applyProtection="1">
      <protection locked="0"/>
    </xf>
    <xf numFmtId="167" fontId="5" fillId="0" borderId="0" xfId="0" applyNumberFormat="1" applyFont="1" applyFill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protection locked="0"/>
    </xf>
    <xf numFmtId="0" fontId="5" fillId="2" borderId="0" xfId="0" applyFont="1" applyFill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0" xfId="0" applyBorder="1"/>
    <xf numFmtId="0" fontId="5" fillId="0" borderId="12" xfId="0" applyFont="1" applyFill="1" applyBorder="1" applyAlignment="1">
      <alignment horizontal="center"/>
    </xf>
    <xf numFmtId="0" fontId="5" fillId="2" borderId="34" xfId="0" applyFont="1" applyFill="1" applyBorder="1" applyAlignment="1"/>
    <xf numFmtId="0" fontId="5" fillId="2" borderId="39" xfId="0" applyFont="1" applyFill="1" applyBorder="1" applyAlignment="1"/>
    <xf numFmtId="0" fontId="5" fillId="0" borderId="38" xfId="0" applyFont="1" applyFill="1" applyBorder="1" applyAlignment="1">
      <alignment vertical="center"/>
    </xf>
    <xf numFmtId="0" fontId="5" fillId="0" borderId="41" xfId="0" applyFont="1" applyBorder="1" applyAlignment="1">
      <alignment horizontal="left" vertical="center"/>
    </xf>
    <xf numFmtId="0" fontId="5" fillId="0" borderId="49" xfId="0" applyFont="1" applyBorder="1" applyAlignment="1">
      <alignment vertical="center"/>
    </xf>
    <xf numFmtId="0" fontId="19" fillId="0" borderId="2" xfId="0" applyFont="1" applyFill="1" applyBorder="1" applyAlignment="1">
      <alignment horizontal="left"/>
    </xf>
    <xf numFmtId="0" fontId="19" fillId="0" borderId="3" xfId="0" applyFont="1" applyFill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/>
    <xf numFmtId="0" fontId="0" fillId="0" borderId="0" xfId="0" applyAlignment="1">
      <alignment horizontal="left"/>
    </xf>
    <xf numFmtId="0" fontId="33" fillId="0" borderId="0" xfId="0" applyFont="1" applyFill="1" applyAlignment="1"/>
    <xf numFmtId="0" fontId="33" fillId="0" borderId="2" xfId="0" applyFont="1" applyFill="1" applyBorder="1" applyAlignment="1">
      <alignment horizontal="center" wrapText="1"/>
    </xf>
    <xf numFmtId="0" fontId="33" fillId="0" borderId="3" xfId="0" applyFont="1" applyFill="1" applyBorder="1" applyAlignment="1">
      <alignment horizontal="center" wrapText="1"/>
    </xf>
    <xf numFmtId="0" fontId="33" fillId="0" borderId="4" xfId="0" applyFont="1" applyFill="1" applyBorder="1" applyAlignment="1">
      <alignment horizontal="center" wrapText="1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4" fontId="5" fillId="0" borderId="2" xfId="0" applyNumberFormat="1" applyFont="1" applyFill="1" applyBorder="1" applyAlignment="1" applyProtection="1">
      <alignment horizontal="center"/>
    </xf>
    <xf numFmtId="4" fontId="5" fillId="0" borderId="3" xfId="0" applyNumberFormat="1" applyFont="1" applyFill="1" applyBorder="1" applyAlignment="1" applyProtection="1">
      <alignment horizontal="center"/>
    </xf>
    <xf numFmtId="4" fontId="5" fillId="0" borderId="4" xfId="0" applyNumberFormat="1" applyFont="1" applyFill="1" applyBorder="1" applyAlignment="1" applyProtection="1">
      <alignment horizontal="center"/>
    </xf>
    <xf numFmtId="2" fontId="5" fillId="0" borderId="2" xfId="0" applyNumberFormat="1" applyFont="1" applyFill="1" applyBorder="1" applyAlignment="1" applyProtection="1">
      <alignment horizontal="center"/>
    </xf>
    <xf numFmtId="2" fontId="5" fillId="0" borderId="4" xfId="0" applyNumberFormat="1" applyFont="1" applyFill="1" applyBorder="1" applyAlignment="1" applyProtection="1">
      <alignment horizontal="center"/>
    </xf>
    <xf numFmtId="165" fontId="5" fillId="0" borderId="2" xfId="0" applyNumberFormat="1" applyFont="1" applyFill="1" applyBorder="1" applyAlignment="1" applyProtection="1">
      <alignment horizontal="center" vertical="center"/>
    </xf>
    <xf numFmtId="165" fontId="5" fillId="0" borderId="4" xfId="0" applyNumberFormat="1" applyFont="1" applyFill="1" applyBorder="1" applyAlignment="1" applyProtection="1">
      <alignment horizontal="center" vertical="center"/>
    </xf>
    <xf numFmtId="0" fontId="29" fillId="6" borderId="0" xfId="0" applyFont="1" applyFill="1" applyAlignment="1">
      <alignment horizontal="left"/>
    </xf>
    <xf numFmtId="0" fontId="5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left"/>
    </xf>
    <xf numFmtId="0" fontId="11" fillId="2" borderId="17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29" fillId="7" borderId="0" xfId="0" applyFont="1" applyFill="1" applyAlignment="1">
      <alignment horizontal="left" vertical="center"/>
    </xf>
    <xf numFmtId="0" fontId="5" fillId="2" borderId="2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3" fontId="5" fillId="0" borderId="1" xfId="0" applyNumberFormat="1" applyFont="1" applyFill="1" applyBorder="1" applyAlignment="1" applyProtection="1">
      <alignment horizontal="center" vertical="center"/>
    </xf>
    <xf numFmtId="0" fontId="22" fillId="3" borderId="1" xfId="0" applyFont="1" applyFill="1" applyBorder="1" applyAlignment="1" applyProtection="1">
      <alignment horizontal="left"/>
      <protection locked="0"/>
    </xf>
    <xf numFmtId="167" fontId="5" fillId="0" borderId="1" xfId="0" applyNumberFormat="1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Fill="1" applyBorder="1" applyAlignment="1" applyProtection="1">
      <alignment horizontal="center" vertical="center" wrapText="1"/>
      <protection locked="0"/>
    </xf>
    <xf numFmtId="0" fontId="18" fillId="0" borderId="4" xfId="0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 vertical="top"/>
    </xf>
    <xf numFmtId="0" fontId="5" fillId="2" borderId="16" xfId="0" applyFont="1" applyFill="1" applyBorder="1" applyAlignment="1">
      <alignment horizontal="left" vertical="top"/>
    </xf>
    <xf numFmtId="0" fontId="5" fillId="2" borderId="19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5" fillId="2" borderId="31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0" fontId="19" fillId="2" borderId="0" xfId="0" applyFont="1" applyFill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/>
    </xf>
    <xf numFmtId="165" fontId="5" fillId="0" borderId="4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25" fillId="5" borderId="0" xfId="0" applyFont="1" applyFill="1" applyAlignment="1">
      <alignment horizontal="left"/>
    </xf>
    <xf numFmtId="0" fontId="5" fillId="2" borderId="33" xfId="0" applyFont="1" applyFill="1" applyBorder="1" applyAlignment="1">
      <alignment horizontal="center"/>
    </xf>
    <xf numFmtId="0" fontId="33" fillId="5" borderId="0" xfId="0" applyFont="1" applyFill="1" applyAlignment="1"/>
    <xf numFmtId="0" fontId="5" fillId="2" borderId="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19" fillId="3" borderId="0" xfId="0" applyFont="1" applyFill="1" applyAlignment="1">
      <alignment horizontal="center" vertical="center"/>
    </xf>
    <xf numFmtId="7" fontId="18" fillId="0" borderId="0" xfId="1" applyNumberFormat="1" applyFont="1" applyFill="1" applyAlignment="1">
      <alignment horizontal="left" vertical="center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0" fontId="24" fillId="3" borderId="1" xfId="0" applyFont="1" applyFill="1" applyBorder="1" applyAlignment="1" applyProtection="1">
      <alignment horizontal="left" wrapText="1"/>
      <protection locked="0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>
      <alignment horizontal="left"/>
    </xf>
    <xf numFmtId="165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6" fillId="7" borderId="0" xfId="0" applyFont="1" applyFill="1" applyAlignment="1">
      <alignment horizontal="left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22" fillId="3" borderId="1" xfId="0" applyFont="1" applyFill="1" applyBorder="1" applyAlignment="1" applyProtection="1">
      <alignment horizontal="left" wrapText="1"/>
      <protection locked="0"/>
    </xf>
    <xf numFmtId="0" fontId="5" fillId="2" borderId="35" xfId="0" applyFont="1" applyFill="1" applyBorder="1" applyAlignment="1">
      <alignment horizontal="left"/>
    </xf>
    <xf numFmtId="0" fontId="5" fillId="2" borderId="36" xfId="0" applyFont="1" applyFill="1" applyBorder="1" applyAlignment="1">
      <alignment horizontal="left"/>
    </xf>
    <xf numFmtId="0" fontId="5" fillId="2" borderId="37" xfId="0" applyFont="1" applyFill="1" applyBorder="1" applyAlignment="1">
      <alignment horizontal="left"/>
    </xf>
    <xf numFmtId="1" fontId="19" fillId="2" borderId="0" xfId="0" applyNumberFormat="1" applyFont="1" applyFill="1" applyAlignment="1">
      <alignment horizontal="center" vertical="center"/>
    </xf>
    <xf numFmtId="2" fontId="12" fillId="0" borderId="2" xfId="0" applyNumberFormat="1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26" fillId="7" borderId="0" xfId="0" applyFont="1" applyFill="1" applyAlignment="1">
      <alignment horizontal="left" vertical="center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" fontId="12" fillId="2" borderId="3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/>
    <xf numFmtId="0" fontId="0" fillId="0" borderId="4" xfId="0" applyBorder="1" applyAlignment="1"/>
    <xf numFmtId="165" fontId="5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22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wrapText="1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27" fillId="4" borderId="0" xfId="0" applyFont="1" applyFill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19" fillId="2" borderId="13" xfId="0" applyFont="1" applyFill="1" applyBorder="1" applyAlignment="1">
      <alignment horizontal="left"/>
    </xf>
    <xf numFmtId="0" fontId="19" fillId="2" borderId="14" xfId="0" applyFont="1" applyFill="1" applyBorder="1" applyAlignment="1">
      <alignment horizontal="left"/>
    </xf>
    <xf numFmtId="0" fontId="19" fillId="2" borderId="16" xfId="0" applyFont="1" applyFill="1" applyBorder="1" applyAlignment="1">
      <alignment horizontal="left"/>
    </xf>
    <xf numFmtId="0" fontId="19" fillId="0" borderId="2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0" fontId="33" fillId="5" borderId="0" xfId="0" applyFont="1" applyFill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5" fillId="2" borderId="48" xfId="0" applyFont="1" applyFill="1" applyBorder="1" applyAlignment="1">
      <alignment horizontal="left"/>
    </xf>
    <xf numFmtId="0" fontId="5" fillId="2" borderId="42" xfId="0" applyFont="1" applyFill="1" applyBorder="1" applyAlignment="1">
      <alignment horizontal="left"/>
    </xf>
    <xf numFmtId="0" fontId="5" fillId="2" borderId="43" xfId="0" applyFont="1" applyFill="1" applyBorder="1" applyAlignment="1">
      <alignment horizontal="left"/>
    </xf>
    <xf numFmtId="0" fontId="5" fillId="2" borderId="44" xfId="0" applyFont="1" applyFill="1" applyBorder="1" applyAlignment="1">
      <alignment horizontal="left"/>
    </xf>
    <xf numFmtId="0" fontId="5" fillId="2" borderId="42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45" xfId="0" applyFont="1" applyFill="1" applyBorder="1" applyAlignment="1">
      <alignment horizontal="left"/>
    </xf>
    <xf numFmtId="0" fontId="5" fillId="2" borderId="46" xfId="0" applyFont="1" applyFill="1" applyBorder="1" applyAlignment="1">
      <alignment horizontal="left"/>
    </xf>
    <xf numFmtId="0" fontId="5" fillId="2" borderId="47" xfId="0" applyFont="1" applyFill="1" applyBorder="1" applyAlignment="1">
      <alignment horizontal="left"/>
    </xf>
    <xf numFmtId="0" fontId="5" fillId="2" borderId="25" xfId="0" applyFont="1" applyFill="1" applyBorder="1" applyAlignment="1">
      <alignment horizontal="left"/>
    </xf>
    <xf numFmtId="0" fontId="5" fillId="2" borderId="26" xfId="0" applyFont="1" applyFill="1" applyBorder="1" applyAlignment="1">
      <alignment horizontal="left"/>
    </xf>
    <xf numFmtId="0" fontId="5" fillId="2" borderId="27" xfId="0" applyFont="1" applyFill="1" applyBorder="1" applyAlignment="1">
      <alignment horizontal="left"/>
    </xf>
    <xf numFmtId="0" fontId="5" fillId="2" borderId="29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5" borderId="0" xfId="0" applyFont="1" applyFill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lang="en-US"/>
            </a:pPr>
            <a:r>
              <a:rPr lang="es-MX"/>
              <a:t>Linha de Base Energética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245584617506704"/>
          <c:y val="0.15789825634853003"/>
          <c:w val="0.69981739754402295"/>
          <c:h val="0.535174615911864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Cogeneración!$H$103</c:f>
              <c:strCache>
                <c:ptCount val="1"/>
                <c:pt idx="0">
                  <c:v>IDE Base</c:v>
                </c:pt>
              </c:strCache>
            </c:strRef>
          </c:tx>
          <c:invertIfNegative val="0"/>
          <c:cat>
            <c:strRef>
              <c:f>Cogeneración!$A$106:$A$112</c:f>
              <c:strCache>
                <c:ptCount val="7"/>
                <c:pt idx="0">
                  <c:v>P 1</c:v>
                </c:pt>
                <c:pt idx="1">
                  <c:v>P 2</c:v>
                </c:pt>
                <c:pt idx="2">
                  <c:v>P 3</c:v>
                </c:pt>
                <c:pt idx="3">
                  <c:v>P 4</c:v>
                </c:pt>
                <c:pt idx="4">
                  <c:v>P 5</c:v>
                </c:pt>
                <c:pt idx="5">
                  <c:v>P 6</c:v>
                </c:pt>
                <c:pt idx="6">
                  <c:v>P 7</c:v>
                </c:pt>
              </c:strCache>
            </c:strRef>
          </c:cat>
          <c:val>
            <c:numRef>
              <c:f>Cogeneración!$H$106:$H$112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CB-4CE9-ABDC-0A396677A7D5}"/>
            </c:ext>
          </c:extLst>
        </c:ser>
        <c:ser>
          <c:idx val="1"/>
          <c:order val="1"/>
          <c:tx>
            <c:strRef>
              <c:f>Cogeneración!$H$124</c:f>
              <c:strCache>
                <c:ptCount val="1"/>
                <c:pt idx="0">
                  <c:v>IDE Estimado</c:v>
                </c:pt>
              </c:strCache>
            </c:strRef>
          </c:tx>
          <c:invertIfNegative val="0"/>
          <c:cat>
            <c:strRef>
              <c:f>Cogeneración!$A$106:$A$112</c:f>
              <c:strCache>
                <c:ptCount val="7"/>
                <c:pt idx="0">
                  <c:v>P 1</c:v>
                </c:pt>
                <c:pt idx="1">
                  <c:v>P 2</c:v>
                </c:pt>
                <c:pt idx="2">
                  <c:v>P 3</c:v>
                </c:pt>
                <c:pt idx="3">
                  <c:v>P 4</c:v>
                </c:pt>
                <c:pt idx="4">
                  <c:v>P 5</c:v>
                </c:pt>
                <c:pt idx="5">
                  <c:v>P 6</c:v>
                </c:pt>
                <c:pt idx="6">
                  <c:v>P 7</c:v>
                </c:pt>
              </c:strCache>
            </c:strRef>
          </c:cat>
          <c:val>
            <c:numRef>
              <c:f>Cogeneración!$H$127:$H$133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9CB-4CE9-ABDC-0A396677A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037256"/>
        <c:axId val="219037648"/>
      </c:barChart>
      <c:lineChart>
        <c:grouping val="standard"/>
        <c:varyColors val="0"/>
        <c:ser>
          <c:idx val="2"/>
          <c:order val="2"/>
          <c:tx>
            <c:strRef>
              <c:f>Cogeneración!$D$145</c:f>
              <c:strCache>
                <c:ptCount val="1"/>
                <c:pt idx="0">
                  <c:v>IMDE Estimado</c:v>
                </c:pt>
              </c:strCache>
            </c:strRef>
          </c:tx>
          <c:val>
            <c:numRef>
              <c:f>Cogeneración!$D$147:$D$153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9CB-4CE9-ABDC-0A396677A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093592"/>
        <c:axId val="246093200"/>
      </c:lineChart>
      <c:catAx>
        <c:axId val="2190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lang="en-US"/>
            </a:pPr>
            <a:endParaRPr lang="pt-BR"/>
          </a:p>
        </c:txPr>
        <c:crossAx val="219037648"/>
        <c:crosses val="autoZero"/>
        <c:auto val="1"/>
        <c:lblAlgn val="ctr"/>
        <c:lblOffset val="100"/>
        <c:noMultiLvlLbl val="0"/>
      </c:catAx>
      <c:valAx>
        <c:axId val="21903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s-MX"/>
                  <a:t>Valores indicadores</a:t>
                </a:r>
              </a:p>
            </c:rich>
          </c:tx>
          <c:layout>
            <c:manualLayout>
              <c:xMode val="edge"/>
              <c:yMode val="edge"/>
              <c:x val="0.11761967254093202"/>
              <c:y val="0.1539599110620740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lang="en-US"/>
            </a:pPr>
            <a:endParaRPr lang="pt-BR"/>
          </a:p>
        </c:txPr>
        <c:crossAx val="219037256"/>
        <c:crosses val="autoZero"/>
        <c:crossBetween val="between"/>
      </c:valAx>
      <c:valAx>
        <c:axId val="24609320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s-ES"/>
                  <a:t>Índice de melhora %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pt-BR"/>
          </a:p>
        </c:txPr>
        <c:crossAx val="246093592"/>
        <c:crosses val="max"/>
        <c:crossBetween val="between"/>
      </c:valAx>
      <c:catAx>
        <c:axId val="246093592"/>
        <c:scaling>
          <c:orientation val="minMax"/>
        </c:scaling>
        <c:delete val="1"/>
        <c:axPos val="b"/>
        <c:majorTickMark val="out"/>
        <c:minorTickMark val="none"/>
        <c:tickLblPos val="none"/>
        <c:crossAx val="24609320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/>
          <a:lstStyle/>
          <a:p>
            <a:pPr rtl="0">
              <a:defRPr lang="en-US"/>
            </a:pPr>
            <a:endParaRPr lang="pt-BR"/>
          </a:p>
        </c:txPr>
      </c:dTable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 algn="ctr" rtl="0">
        <a:defRPr lang="es-MX" sz="900" b="1" i="0" u="none" strike="noStrike" kern="1200" baseline="0">
          <a:solidFill>
            <a:srgbClr val="1F497D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5000000000000311" l="0.70000000000000295" r="0.70000000000000295" t="0.75000000000000311" header="0.30000000000000004" footer="0.30000000000000004"/>
    <c:pageSetup orientation="portrait"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162</xdr:row>
      <xdr:rowOff>0</xdr:rowOff>
    </xdr:from>
    <xdr:to>
      <xdr:col>16</xdr:col>
      <xdr:colOff>400050</xdr:colOff>
      <xdr:row>177</xdr:row>
      <xdr:rowOff>85725</xdr:rowOff>
    </xdr:to>
    <xdr:graphicFrame macro="">
      <xdr:nvGraphicFramePr>
        <xdr:cNvPr id="1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89</xdr:row>
          <xdr:rowOff>0</xdr:rowOff>
        </xdr:from>
        <xdr:to>
          <xdr:col>3</xdr:col>
          <xdr:colOff>0</xdr:colOff>
          <xdr:row>90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90</xdr:row>
          <xdr:rowOff>0</xdr:rowOff>
        </xdr:from>
        <xdr:to>
          <xdr:col>3</xdr:col>
          <xdr:colOff>0</xdr:colOff>
          <xdr:row>91</xdr:row>
          <xdr:rowOff>66675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90</xdr:row>
          <xdr:rowOff>180975</xdr:rowOff>
        </xdr:from>
        <xdr:to>
          <xdr:col>3</xdr:col>
          <xdr:colOff>0</xdr:colOff>
          <xdr:row>92</xdr:row>
          <xdr:rowOff>85725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89</xdr:row>
          <xdr:rowOff>0</xdr:rowOff>
        </xdr:from>
        <xdr:to>
          <xdr:col>8</xdr:col>
          <xdr:colOff>66675</xdr:colOff>
          <xdr:row>89</xdr:row>
          <xdr:rowOff>200025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89</xdr:row>
          <xdr:rowOff>161925</xdr:rowOff>
        </xdr:from>
        <xdr:to>
          <xdr:col>8</xdr:col>
          <xdr:colOff>66675</xdr:colOff>
          <xdr:row>91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89</xdr:row>
          <xdr:rowOff>9525</xdr:rowOff>
        </xdr:from>
        <xdr:to>
          <xdr:col>11</xdr:col>
          <xdr:colOff>228600</xdr:colOff>
          <xdr:row>90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89</xdr:row>
          <xdr:rowOff>200025</xdr:rowOff>
        </xdr:from>
        <xdr:to>
          <xdr:col>11</xdr:col>
          <xdr:colOff>209550</xdr:colOff>
          <xdr:row>91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90</xdr:row>
          <xdr:rowOff>171450</xdr:rowOff>
        </xdr:from>
        <xdr:to>
          <xdr:col>11</xdr:col>
          <xdr:colOff>228600</xdr:colOff>
          <xdr:row>92</xdr:row>
          <xdr:rowOff>66675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88</xdr:row>
          <xdr:rowOff>219075</xdr:rowOff>
        </xdr:from>
        <xdr:to>
          <xdr:col>16</xdr:col>
          <xdr:colOff>9525</xdr:colOff>
          <xdr:row>89</xdr:row>
          <xdr:rowOff>209550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89</xdr:row>
          <xdr:rowOff>200025</xdr:rowOff>
        </xdr:from>
        <xdr:to>
          <xdr:col>16</xdr:col>
          <xdr:colOff>9525</xdr:colOff>
          <xdr:row>91</xdr:row>
          <xdr:rowOff>38100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90</xdr:row>
          <xdr:rowOff>171450</xdr:rowOff>
        </xdr:from>
        <xdr:to>
          <xdr:col>16</xdr:col>
          <xdr:colOff>9525</xdr:colOff>
          <xdr:row>92</xdr:row>
          <xdr:rowOff>76200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10"/>
  <sheetViews>
    <sheetView showGridLines="0" tabSelected="1" view="pageLayout" topLeftCell="A202" zoomScale="145" zoomScalePageLayoutView="145" workbookViewId="0">
      <selection activeCell="A205" sqref="A205"/>
    </sheetView>
  </sheetViews>
  <sheetFormatPr defaultColWidth="11.28515625" defaultRowHeight="15" x14ac:dyDescent="0.25"/>
  <cols>
    <col min="1" max="1" width="8.7109375" customWidth="1"/>
    <col min="2" max="2" width="8.85546875" customWidth="1"/>
    <col min="3" max="3" width="3.85546875" customWidth="1"/>
    <col min="4" max="4" width="2.42578125" customWidth="1"/>
    <col min="5" max="5" width="7.28515625" customWidth="1"/>
    <col min="6" max="6" width="5.85546875" customWidth="1"/>
    <col min="7" max="7" width="4.85546875" customWidth="1"/>
    <col min="8" max="8" width="7.85546875" customWidth="1"/>
    <col min="9" max="9" width="4.85546875" customWidth="1"/>
    <col min="10" max="10" width="5.140625" customWidth="1"/>
    <col min="11" max="11" width="3.85546875" customWidth="1"/>
    <col min="12" max="12" width="4.28515625" customWidth="1"/>
    <col min="13" max="13" width="4.140625" customWidth="1"/>
    <col min="14" max="14" width="9" customWidth="1"/>
    <col min="15" max="15" width="4" customWidth="1"/>
    <col min="16" max="16" width="4.28515625" customWidth="1"/>
    <col min="17" max="17" width="6.7109375" customWidth="1"/>
    <col min="18" max="18" width="11.28515625" customWidth="1"/>
  </cols>
  <sheetData>
    <row r="1" spans="1:17" ht="13.7" customHeight="1" x14ac:dyDescent="0.25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</row>
    <row r="2" spans="1:17" x14ac:dyDescent="0.25">
      <c r="A2" s="318" t="s">
        <v>35</v>
      </c>
      <c r="B2" s="337"/>
      <c r="C2" s="318"/>
      <c r="D2" s="319"/>
      <c r="E2" s="319"/>
      <c r="F2" s="319"/>
      <c r="G2" s="319"/>
      <c r="H2" s="319"/>
      <c r="I2" s="337"/>
      <c r="J2" s="318" t="s">
        <v>37</v>
      </c>
      <c r="K2" s="319"/>
      <c r="L2" s="319"/>
      <c r="M2" s="319"/>
      <c r="N2" s="337"/>
      <c r="O2" s="338"/>
      <c r="P2" s="338"/>
      <c r="Q2" s="338"/>
    </row>
    <row r="3" spans="1:17" x14ac:dyDescent="0.25">
      <c r="A3" s="318" t="s">
        <v>36</v>
      </c>
      <c r="B3" s="337"/>
      <c r="C3" s="318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37"/>
    </row>
    <row r="4" spans="1:17" ht="7.5" customHeight="1" x14ac:dyDescent="0.25">
      <c r="A4" s="320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</row>
    <row r="5" spans="1:17" ht="13.7" customHeight="1" x14ac:dyDescent="0.25">
      <c r="A5" s="339" t="s">
        <v>128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</row>
    <row r="6" spans="1:17" ht="9" customHeight="1" x14ac:dyDescent="0.25">
      <c r="A6" s="332"/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</row>
    <row r="7" spans="1:17" ht="13.7" customHeight="1" x14ac:dyDescent="0.25">
      <c r="A7" s="333" t="s">
        <v>129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</row>
    <row r="8" spans="1:17" ht="6.75" customHeight="1" x14ac:dyDescent="0.25">
      <c r="A8" s="334"/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</row>
    <row r="9" spans="1:17" x14ac:dyDescent="0.25">
      <c r="A9" s="335" t="s">
        <v>38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</row>
    <row r="10" spans="1:17" x14ac:dyDescent="0.25">
      <c r="A10" s="323"/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5"/>
    </row>
    <row r="11" spans="1:17" x14ac:dyDescent="0.25">
      <c r="A11" s="326"/>
      <c r="B11" s="327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8"/>
    </row>
    <row r="12" spans="1:17" x14ac:dyDescent="0.25">
      <c r="A12" s="326"/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8"/>
    </row>
    <row r="13" spans="1:17" x14ac:dyDescent="0.25">
      <c r="A13" s="329"/>
      <c r="B13" s="330"/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1"/>
    </row>
    <row r="14" spans="1:17" x14ac:dyDescent="0.25">
      <c r="A14" s="81" t="s">
        <v>39</v>
      </c>
      <c r="B14" s="82"/>
      <c r="C14" s="82"/>
      <c r="D14" s="82"/>
      <c r="E14" s="82"/>
      <c r="F14" s="82"/>
      <c r="G14" s="82"/>
      <c r="H14" s="83"/>
      <c r="I14" s="83"/>
      <c r="J14" s="83"/>
      <c r="K14" s="83"/>
      <c r="L14" s="83"/>
      <c r="M14" s="83"/>
      <c r="N14" s="83"/>
      <c r="O14" s="83"/>
      <c r="P14" s="83"/>
      <c r="Q14" s="84"/>
    </row>
    <row r="15" spans="1:17" ht="6" customHeight="1" x14ac:dyDescent="0.25">
      <c r="A15" s="318"/>
      <c r="B15" s="319"/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</row>
    <row r="16" spans="1:17" ht="6.75" customHeight="1" x14ac:dyDescent="0.25">
      <c r="A16" s="320"/>
      <c r="B16" s="320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</row>
    <row r="17" spans="1:18" x14ac:dyDescent="0.25">
      <c r="A17" s="158" t="s">
        <v>130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</row>
    <row r="18" spans="1:18" ht="8.4499999999999993" customHeight="1" x14ac:dyDescent="0.2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</row>
    <row r="19" spans="1:18" x14ac:dyDescent="0.25">
      <c r="A19" s="1"/>
      <c r="B19" s="2" t="s">
        <v>40</v>
      </c>
      <c r="C19" s="2"/>
      <c r="D19" s="2"/>
      <c r="E19" s="1"/>
      <c r="F19" s="59" t="s">
        <v>105</v>
      </c>
      <c r="G19" s="59"/>
      <c r="H19" s="2"/>
      <c r="I19" s="1"/>
      <c r="J19" s="2" t="s">
        <v>41</v>
      </c>
      <c r="K19" s="2"/>
      <c r="L19" s="2"/>
      <c r="M19" s="2"/>
      <c r="N19" s="54"/>
      <c r="O19" s="54"/>
      <c r="P19" s="54"/>
      <c r="Q19" s="54"/>
    </row>
    <row r="20" spans="1:18" x14ac:dyDescent="0.25">
      <c r="A20" s="3"/>
      <c r="B20" s="2"/>
      <c r="C20" s="2"/>
      <c r="D20" s="2"/>
      <c r="E20" s="3"/>
      <c r="F20" s="2"/>
      <c r="G20" s="2"/>
      <c r="H20" s="59"/>
      <c r="I20" s="60"/>
      <c r="J20" s="61"/>
      <c r="K20" s="61"/>
      <c r="L20" s="61"/>
      <c r="M20" s="61"/>
      <c r="N20" s="54"/>
      <c r="O20" s="54"/>
      <c r="P20" s="54"/>
      <c r="Q20" s="54"/>
    </row>
    <row r="21" spans="1:18" x14ac:dyDescent="0.25">
      <c r="A21" s="1"/>
      <c r="B21" s="2" t="s">
        <v>42</v>
      </c>
      <c r="C21" s="2"/>
      <c r="E21" s="321" t="s">
        <v>0</v>
      </c>
      <c r="F21" s="322"/>
      <c r="G21" s="5"/>
      <c r="H21" s="6"/>
      <c r="I21" s="6"/>
      <c r="J21" s="6"/>
      <c r="K21" s="7"/>
      <c r="L21" s="8"/>
      <c r="M21" s="8"/>
      <c r="N21" s="54"/>
      <c r="O21" s="54"/>
      <c r="P21" s="54"/>
      <c r="Q21" s="54"/>
    </row>
    <row r="22" spans="1:18" ht="6" customHeight="1" x14ac:dyDescent="0.25">
      <c r="A22" s="3"/>
      <c r="B22" s="2"/>
      <c r="C22" s="2"/>
      <c r="D22" s="2"/>
      <c r="E22" s="2"/>
      <c r="F22" s="2"/>
      <c r="G22" s="4"/>
      <c r="H22" s="4"/>
      <c r="I22" s="4"/>
      <c r="J22" s="4"/>
      <c r="K22" s="4"/>
      <c r="L22" s="8"/>
      <c r="M22" s="8"/>
      <c r="N22" s="54"/>
      <c r="O22" s="54"/>
      <c r="P22" s="54"/>
      <c r="Q22" s="54"/>
    </row>
    <row r="23" spans="1:18" x14ac:dyDescent="0.25">
      <c r="A23" s="119" t="s">
        <v>106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</row>
    <row r="24" spans="1:18" x14ac:dyDescent="0.25">
      <c r="A24" s="114" t="s">
        <v>1</v>
      </c>
      <c r="B24" s="120"/>
      <c r="C24" s="24"/>
      <c r="D24" s="24"/>
      <c r="E24" s="25"/>
      <c r="F24" s="111" t="s">
        <v>2</v>
      </c>
      <c r="G24" s="112"/>
      <c r="H24" s="113"/>
      <c r="I24" s="114"/>
      <c r="J24" s="116"/>
      <c r="K24" s="111" t="s">
        <v>48</v>
      </c>
      <c r="L24" s="112"/>
      <c r="M24" s="112"/>
      <c r="N24" s="113"/>
      <c r="O24" s="114"/>
      <c r="P24" s="115"/>
      <c r="Q24" s="116"/>
    </row>
    <row r="25" spans="1:18" x14ac:dyDescent="0.25">
      <c r="A25" s="111" t="s">
        <v>43</v>
      </c>
      <c r="B25" s="113"/>
      <c r="C25" s="114"/>
      <c r="D25" s="115"/>
      <c r="E25" s="116"/>
      <c r="F25" s="111" t="s">
        <v>46</v>
      </c>
      <c r="G25" s="112"/>
      <c r="H25" s="113"/>
      <c r="I25" s="114"/>
      <c r="J25" s="116"/>
      <c r="K25" s="111" t="s">
        <v>49</v>
      </c>
      <c r="L25" s="112"/>
      <c r="M25" s="112"/>
      <c r="N25" s="113"/>
      <c r="O25" s="114"/>
      <c r="P25" s="115"/>
      <c r="Q25" s="116"/>
    </row>
    <row r="26" spans="1:18" x14ac:dyDescent="0.25">
      <c r="A26" s="146" t="s">
        <v>44</v>
      </c>
      <c r="B26" s="147"/>
      <c r="C26" s="114"/>
      <c r="D26" s="115"/>
      <c r="E26" s="116"/>
      <c r="F26" s="111" t="s">
        <v>3</v>
      </c>
      <c r="G26" s="112"/>
      <c r="H26" s="113"/>
      <c r="I26" s="114"/>
      <c r="J26" s="116"/>
      <c r="K26" s="111" t="s">
        <v>50</v>
      </c>
      <c r="L26" s="112"/>
      <c r="M26" s="112"/>
      <c r="N26" s="113"/>
      <c r="O26" s="114"/>
      <c r="P26" s="115"/>
      <c r="Q26" s="116"/>
    </row>
    <row r="27" spans="1:18" ht="15" customHeight="1" x14ac:dyDescent="0.25">
      <c r="A27" s="111" t="s">
        <v>45</v>
      </c>
      <c r="B27" s="127"/>
      <c r="C27" s="115"/>
      <c r="D27" s="115"/>
      <c r="E27" s="116"/>
      <c r="F27" s="114"/>
      <c r="G27" s="115"/>
      <c r="H27" s="115"/>
      <c r="I27" s="115"/>
      <c r="J27" s="116"/>
      <c r="K27" s="111" t="s">
        <v>51</v>
      </c>
      <c r="L27" s="112"/>
      <c r="M27" s="112"/>
      <c r="N27" s="113"/>
      <c r="O27" s="114"/>
      <c r="P27" s="115"/>
      <c r="Q27" s="116"/>
    </row>
    <row r="28" spans="1:18" x14ac:dyDescent="0.25">
      <c r="A28" s="143" t="s">
        <v>47</v>
      </c>
      <c r="B28" s="144"/>
      <c r="C28" s="141"/>
      <c r="D28" s="141"/>
      <c r="E28" s="142"/>
      <c r="F28" s="148"/>
      <c r="G28" s="148"/>
      <c r="H28" s="148"/>
      <c r="I28" s="148"/>
      <c r="J28" s="148"/>
      <c r="K28" s="151" t="s">
        <v>52</v>
      </c>
      <c r="L28" s="152"/>
      <c r="M28" s="152"/>
      <c r="N28" s="153"/>
      <c r="O28" s="138"/>
      <c r="P28" s="139"/>
      <c r="Q28" s="140"/>
    </row>
    <row r="29" spans="1:18" x14ac:dyDescent="0.25">
      <c r="A29" s="63" t="s">
        <v>107</v>
      </c>
      <c r="B29" s="64"/>
      <c r="C29" s="65"/>
      <c r="D29" s="65"/>
      <c r="E29" s="65"/>
      <c r="F29" s="64"/>
      <c r="G29" s="64"/>
      <c r="H29" s="64"/>
      <c r="I29" s="64"/>
      <c r="J29" s="64"/>
      <c r="K29" s="64"/>
      <c r="L29" s="64"/>
      <c r="M29" s="64"/>
      <c r="N29" s="64"/>
      <c r="O29" s="65"/>
      <c r="P29" s="65"/>
      <c r="Q29" s="66"/>
    </row>
    <row r="30" spans="1:18" x14ac:dyDescent="0.25">
      <c r="A30" s="68"/>
      <c r="B30" s="69"/>
      <c r="C30" s="72"/>
      <c r="D30" s="72"/>
      <c r="E30" s="72"/>
      <c r="F30" s="69"/>
      <c r="G30" s="69"/>
      <c r="H30" s="69"/>
      <c r="I30" s="69"/>
      <c r="J30" s="69"/>
      <c r="K30" s="69"/>
      <c r="L30" s="69"/>
      <c r="M30" s="69"/>
      <c r="N30" s="69"/>
      <c r="O30" s="72"/>
      <c r="P30" s="72"/>
      <c r="Q30" s="73"/>
      <c r="R30" s="74"/>
    </row>
    <row r="31" spans="1:18" x14ac:dyDescent="0.25">
      <c r="A31" s="68"/>
      <c r="B31" s="69"/>
      <c r="C31" s="72"/>
      <c r="D31" s="72"/>
      <c r="E31" s="72"/>
      <c r="F31" s="69"/>
      <c r="G31" s="69"/>
      <c r="H31" s="69"/>
      <c r="I31" s="69"/>
      <c r="J31" s="69"/>
      <c r="K31" s="69"/>
      <c r="L31" s="69"/>
      <c r="M31" s="69"/>
      <c r="N31" s="69"/>
      <c r="O31" s="72"/>
      <c r="P31" s="72"/>
      <c r="Q31" s="73"/>
      <c r="R31" s="74"/>
    </row>
    <row r="32" spans="1:18" x14ac:dyDescent="0.25">
      <c r="A32" s="70"/>
      <c r="B32" s="67"/>
      <c r="C32" s="71"/>
      <c r="D32" s="71"/>
      <c r="E32" s="71"/>
      <c r="F32" s="67"/>
      <c r="G32" s="67"/>
      <c r="H32" s="67"/>
      <c r="I32" s="67"/>
      <c r="J32" s="67"/>
      <c r="K32" s="67"/>
      <c r="L32" s="67"/>
      <c r="M32" s="67"/>
      <c r="N32" s="67"/>
      <c r="O32" s="71"/>
      <c r="P32" s="71"/>
      <c r="Q32" s="75"/>
    </row>
    <row r="33" spans="1:17" ht="12" customHeight="1" x14ac:dyDescent="0.25">
      <c r="A33" s="149" t="s">
        <v>53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</row>
    <row r="34" spans="1:17" ht="7.15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x14ac:dyDescent="0.25">
      <c r="A35" s="119" t="s">
        <v>108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</row>
    <row r="36" spans="1:17" x14ac:dyDescent="0.25">
      <c r="A36" s="114" t="s">
        <v>1</v>
      </c>
      <c r="B36" s="120"/>
      <c r="C36" s="24"/>
      <c r="D36" s="24"/>
      <c r="E36" s="25"/>
      <c r="F36" s="111" t="s">
        <v>2</v>
      </c>
      <c r="G36" s="112"/>
      <c r="H36" s="113"/>
      <c r="I36" s="114"/>
      <c r="J36" s="116"/>
      <c r="K36" s="111" t="s">
        <v>48</v>
      </c>
      <c r="L36" s="112"/>
      <c r="M36" s="112"/>
      <c r="N36" s="113"/>
      <c r="O36" s="114"/>
      <c r="P36" s="115"/>
      <c r="Q36" s="116"/>
    </row>
    <row r="37" spans="1:17" x14ac:dyDescent="0.25">
      <c r="A37" s="111" t="s">
        <v>43</v>
      </c>
      <c r="B37" s="113"/>
      <c r="C37" s="114"/>
      <c r="D37" s="115"/>
      <c r="E37" s="116"/>
      <c r="F37" s="111" t="s">
        <v>46</v>
      </c>
      <c r="G37" s="112"/>
      <c r="H37" s="113"/>
      <c r="I37" s="114"/>
      <c r="J37" s="116"/>
      <c r="K37" s="111" t="s">
        <v>49</v>
      </c>
      <c r="L37" s="112"/>
      <c r="M37" s="112"/>
      <c r="N37" s="113"/>
      <c r="O37" s="114"/>
      <c r="P37" s="115"/>
      <c r="Q37" s="116"/>
    </row>
    <row r="38" spans="1:17" ht="15" customHeight="1" x14ac:dyDescent="0.25">
      <c r="A38" s="146" t="s">
        <v>44</v>
      </c>
      <c r="B38" s="147"/>
      <c r="C38" s="114"/>
      <c r="D38" s="115"/>
      <c r="E38" s="116"/>
      <c r="F38" s="111" t="s">
        <v>3</v>
      </c>
      <c r="G38" s="112"/>
      <c r="H38" s="113"/>
      <c r="I38" s="114"/>
      <c r="J38" s="116"/>
      <c r="K38" s="111" t="s">
        <v>50</v>
      </c>
      <c r="L38" s="112"/>
      <c r="M38" s="112"/>
      <c r="N38" s="113"/>
      <c r="O38" s="114"/>
      <c r="P38" s="115"/>
      <c r="Q38" s="116"/>
    </row>
    <row r="39" spans="1:17" ht="15" customHeight="1" x14ac:dyDescent="0.25">
      <c r="A39" s="111" t="s">
        <v>45</v>
      </c>
      <c r="B39" s="127"/>
      <c r="C39" s="115"/>
      <c r="D39" s="115"/>
      <c r="E39" s="116"/>
      <c r="F39" s="114"/>
      <c r="G39" s="115"/>
      <c r="H39" s="115"/>
      <c r="I39" s="115"/>
      <c r="J39" s="116"/>
      <c r="K39" s="111" t="s">
        <v>51</v>
      </c>
      <c r="L39" s="112"/>
      <c r="M39" s="112"/>
      <c r="N39" s="113"/>
      <c r="O39" s="114"/>
      <c r="P39" s="115"/>
      <c r="Q39" s="116"/>
    </row>
    <row r="40" spans="1:17" ht="15" customHeight="1" x14ac:dyDescent="0.25">
      <c r="A40" s="128" t="s">
        <v>47</v>
      </c>
      <c r="B40" s="129"/>
      <c r="C40" s="130"/>
      <c r="D40" s="130"/>
      <c r="E40" s="131"/>
      <c r="F40" s="145"/>
      <c r="G40" s="145"/>
      <c r="H40" s="145"/>
      <c r="I40" s="145"/>
      <c r="J40" s="145"/>
      <c r="K40" s="111" t="s">
        <v>52</v>
      </c>
      <c r="L40" s="112"/>
      <c r="M40" s="112"/>
      <c r="N40" s="113"/>
      <c r="O40" s="114"/>
      <c r="P40" s="115"/>
      <c r="Q40" s="116"/>
    </row>
    <row r="41" spans="1:17" ht="12" customHeight="1" x14ac:dyDescent="0.25">
      <c r="A41" s="63" t="s">
        <v>107</v>
      </c>
      <c r="B41" s="64"/>
      <c r="C41" s="65"/>
      <c r="D41" s="65"/>
      <c r="E41" s="65"/>
      <c r="F41" s="64"/>
      <c r="G41" s="64"/>
      <c r="H41" s="64"/>
      <c r="I41" s="64"/>
      <c r="J41" s="64"/>
      <c r="K41" s="64"/>
      <c r="L41" s="64"/>
      <c r="M41" s="64"/>
      <c r="N41" s="64"/>
      <c r="O41" s="65"/>
      <c r="P41" s="65"/>
      <c r="Q41" s="66"/>
    </row>
    <row r="42" spans="1:17" ht="7.15" customHeight="1" x14ac:dyDescent="0.25">
      <c r="A42" s="68"/>
      <c r="B42" s="69"/>
      <c r="C42" s="72"/>
      <c r="D42" s="72"/>
      <c r="E42" s="72"/>
      <c r="F42" s="69"/>
      <c r="G42" s="69"/>
      <c r="H42" s="69"/>
      <c r="I42" s="69"/>
      <c r="J42" s="69"/>
      <c r="K42" s="69"/>
      <c r="L42" s="69"/>
      <c r="M42" s="69"/>
      <c r="N42" s="69"/>
      <c r="O42" s="72"/>
      <c r="P42" s="72"/>
      <c r="Q42" s="73"/>
    </row>
    <row r="43" spans="1:17" ht="15" customHeight="1" x14ac:dyDescent="0.25">
      <c r="A43" s="68"/>
      <c r="B43" s="69"/>
      <c r="C43" s="72"/>
      <c r="D43" s="72"/>
      <c r="E43" s="72"/>
      <c r="F43" s="69"/>
      <c r="G43" s="69"/>
      <c r="H43" s="69"/>
      <c r="I43" s="69"/>
      <c r="J43" s="69"/>
      <c r="K43" s="69"/>
      <c r="L43" s="69"/>
      <c r="M43" s="69"/>
      <c r="N43" s="69"/>
      <c r="O43" s="72"/>
      <c r="P43" s="72"/>
      <c r="Q43" s="73"/>
    </row>
    <row r="44" spans="1:17" ht="15" customHeight="1" x14ac:dyDescent="0.25">
      <c r="A44" s="70"/>
      <c r="B44" s="67"/>
      <c r="C44" s="71"/>
      <c r="D44" s="71"/>
      <c r="E44" s="71"/>
      <c r="F44" s="67"/>
      <c r="G44" s="67"/>
      <c r="H44" s="67"/>
      <c r="I44" s="67"/>
      <c r="J44" s="67"/>
      <c r="K44" s="67"/>
      <c r="L44" s="67"/>
      <c r="M44" s="67"/>
      <c r="N44" s="67"/>
      <c r="O44" s="71"/>
      <c r="P44" s="71"/>
      <c r="Q44" s="75"/>
    </row>
    <row r="45" spans="1:17" ht="15" customHeight="1" x14ac:dyDescent="0.25">
      <c r="A45" s="117" t="s">
        <v>53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</row>
    <row r="46" spans="1:17" ht="15" customHeight="1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5" customHeight="1" x14ac:dyDescent="0.25">
      <c r="A47" s="119" t="s">
        <v>109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</row>
    <row r="48" spans="1:17" ht="15" customHeight="1" x14ac:dyDescent="0.25">
      <c r="A48" s="114" t="s">
        <v>1</v>
      </c>
      <c r="B48" s="120"/>
      <c r="C48" s="24"/>
      <c r="D48" s="24"/>
      <c r="E48" s="25"/>
      <c r="F48" s="111" t="s">
        <v>2</v>
      </c>
      <c r="G48" s="112"/>
      <c r="H48" s="113"/>
      <c r="I48" s="114"/>
      <c r="J48" s="116"/>
      <c r="K48" s="111" t="s">
        <v>48</v>
      </c>
      <c r="L48" s="112"/>
      <c r="M48" s="112"/>
      <c r="N48" s="113"/>
      <c r="O48" s="114"/>
      <c r="P48" s="115"/>
      <c r="Q48" s="116"/>
    </row>
    <row r="49" spans="1:17" x14ac:dyDescent="0.25">
      <c r="A49" s="111" t="s">
        <v>43</v>
      </c>
      <c r="B49" s="113"/>
      <c r="C49" s="114"/>
      <c r="D49" s="115"/>
      <c r="E49" s="116"/>
      <c r="F49" s="111" t="s">
        <v>46</v>
      </c>
      <c r="G49" s="112"/>
      <c r="H49" s="113"/>
      <c r="I49" s="114"/>
      <c r="J49" s="116"/>
      <c r="K49" s="111" t="s">
        <v>49</v>
      </c>
      <c r="L49" s="112"/>
      <c r="M49" s="112"/>
      <c r="N49" s="113"/>
      <c r="O49" s="114"/>
      <c r="P49" s="115"/>
      <c r="Q49" s="116"/>
    </row>
    <row r="50" spans="1:17" ht="13.5" customHeight="1" x14ac:dyDescent="0.25">
      <c r="A50" s="146" t="s">
        <v>44</v>
      </c>
      <c r="B50" s="147"/>
      <c r="C50" s="114"/>
      <c r="D50" s="115"/>
      <c r="E50" s="116"/>
      <c r="F50" s="111" t="s">
        <v>3</v>
      </c>
      <c r="G50" s="112"/>
      <c r="H50" s="113"/>
      <c r="I50" s="114"/>
      <c r="J50" s="116"/>
      <c r="K50" s="111" t="s">
        <v>50</v>
      </c>
      <c r="L50" s="112"/>
      <c r="M50" s="112"/>
      <c r="N50" s="113"/>
      <c r="O50" s="114"/>
      <c r="P50" s="115"/>
      <c r="Q50" s="116"/>
    </row>
    <row r="51" spans="1:17" ht="16.899999999999999" customHeight="1" x14ac:dyDescent="0.25">
      <c r="A51" s="111" t="s">
        <v>45</v>
      </c>
      <c r="B51" s="127"/>
      <c r="C51" s="115"/>
      <c r="D51" s="115"/>
      <c r="E51" s="116"/>
      <c r="F51" s="114"/>
      <c r="G51" s="115"/>
      <c r="H51" s="115"/>
      <c r="I51" s="115"/>
      <c r="J51" s="116"/>
      <c r="K51" s="111" t="s">
        <v>51</v>
      </c>
      <c r="L51" s="112"/>
      <c r="M51" s="112"/>
      <c r="N51" s="113"/>
      <c r="O51" s="114"/>
      <c r="P51" s="115"/>
      <c r="Q51" s="116"/>
    </row>
    <row r="52" spans="1:17" ht="14.45" customHeight="1" x14ac:dyDescent="0.25">
      <c r="A52" s="128" t="s">
        <v>47</v>
      </c>
      <c r="B52" s="129"/>
      <c r="C52" s="130"/>
      <c r="D52" s="130"/>
      <c r="E52" s="131"/>
      <c r="F52" s="145"/>
      <c r="G52" s="145"/>
      <c r="H52" s="145"/>
      <c r="I52" s="145"/>
      <c r="J52" s="145"/>
      <c r="K52" s="111" t="s">
        <v>52</v>
      </c>
      <c r="L52" s="112"/>
      <c r="M52" s="112"/>
      <c r="N52" s="113"/>
      <c r="O52" s="114"/>
      <c r="P52" s="115"/>
      <c r="Q52" s="116"/>
    </row>
    <row r="53" spans="1:17" ht="17.25" customHeight="1" x14ac:dyDescent="0.25">
      <c r="A53" s="63" t="s">
        <v>107</v>
      </c>
      <c r="B53" s="64"/>
      <c r="C53" s="65"/>
      <c r="D53" s="65"/>
      <c r="E53" s="65"/>
      <c r="F53" s="64"/>
      <c r="G53" s="64"/>
      <c r="H53" s="64"/>
      <c r="I53" s="64"/>
      <c r="J53" s="64"/>
      <c r="K53" s="64"/>
      <c r="L53" s="64"/>
      <c r="M53" s="64"/>
      <c r="N53" s="64"/>
      <c r="O53" s="65"/>
      <c r="P53" s="65"/>
      <c r="Q53" s="66"/>
    </row>
    <row r="54" spans="1:17" ht="11.1" customHeight="1" x14ac:dyDescent="0.25">
      <c r="A54" s="68"/>
      <c r="B54" s="69"/>
      <c r="C54" s="72"/>
      <c r="D54" s="72"/>
      <c r="E54" s="72"/>
      <c r="F54" s="69"/>
      <c r="G54" s="69"/>
      <c r="H54" s="69"/>
      <c r="I54" s="69"/>
      <c r="J54" s="69"/>
      <c r="K54" s="69"/>
      <c r="L54" s="69"/>
      <c r="M54" s="69"/>
      <c r="N54" s="69"/>
      <c r="O54" s="72"/>
      <c r="P54" s="72"/>
      <c r="Q54" s="73"/>
    </row>
    <row r="55" spans="1:17" ht="11.1" customHeight="1" x14ac:dyDescent="0.25">
      <c r="A55" s="68"/>
      <c r="B55" s="69"/>
      <c r="C55" s="72"/>
      <c r="D55" s="72"/>
      <c r="E55" s="72"/>
      <c r="F55" s="69"/>
      <c r="G55" s="69"/>
      <c r="H55" s="69"/>
      <c r="I55" s="69"/>
      <c r="J55" s="69"/>
      <c r="K55" s="69"/>
      <c r="L55" s="69"/>
      <c r="M55" s="69"/>
      <c r="N55" s="69"/>
      <c r="O55" s="72"/>
      <c r="P55" s="72"/>
      <c r="Q55" s="73"/>
    </row>
    <row r="56" spans="1:17" x14ac:dyDescent="0.25">
      <c r="A56" s="70"/>
      <c r="B56" s="67"/>
      <c r="C56" s="71"/>
      <c r="D56" s="71"/>
      <c r="E56" s="71"/>
      <c r="F56" s="67"/>
      <c r="G56" s="67"/>
      <c r="H56" s="67"/>
      <c r="I56" s="67"/>
      <c r="J56" s="67"/>
      <c r="K56" s="67"/>
      <c r="L56" s="67"/>
      <c r="M56" s="67"/>
      <c r="N56" s="67"/>
      <c r="O56" s="71"/>
      <c r="P56" s="71"/>
      <c r="Q56" s="75"/>
    </row>
    <row r="57" spans="1:17" x14ac:dyDescent="0.25">
      <c r="A57" s="117" t="s">
        <v>53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</row>
    <row r="58" spans="1:17" x14ac:dyDescent="0.2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x14ac:dyDescent="0.25">
      <c r="A59" s="160" t="s">
        <v>131</v>
      </c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</row>
    <row r="60" spans="1:17" x14ac:dyDescent="0.2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1:17" ht="69.75" customHeight="1" x14ac:dyDescent="0.25">
      <c r="A61" s="89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1"/>
    </row>
    <row r="62" spans="1:17" x14ac:dyDescent="0.25">
      <c r="A62" s="12"/>
      <c r="B62" s="12"/>
      <c r="C62" s="12"/>
      <c r="D62" s="52"/>
      <c r="E62" s="52"/>
      <c r="F62" s="52"/>
      <c r="G62" s="52"/>
      <c r="H62" s="52"/>
      <c r="I62" s="52"/>
      <c r="J62" s="12"/>
      <c r="K62" s="12"/>
      <c r="L62" s="12"/>
      <c r="M62" s="52"/>
      <c r="N62" s="52"/>
      <c r="O62" s="52"/>
      <c r="P62" s="52"/>
      <c r="Q62" s="52"/>
    </row>
    <row r="63" spans="1:17" s="87" customFormat="1" ht="12.75" customHeight="1" x14ac:dyDescent="0.25">
      <c r="A63" s="158" t="s">
        <v>132</v>
      </c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</row>
    <row r="64" spans="1:17" x14ac:dyDescent="0.2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</row>
    <row r="65" spans="1:17" ht="15.75" thickBot="1" x14ac:dyDescent="0.3">
      <c r="A65" s="159" t="s">
        <v>54</v>
      </c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</row>
    <row r="66" spans="1:17" ht="15.75" thickBot="1" x14ac:dyDescent="0.3">
      <c r="A66" s="76" t="s">
        <v>1</v>
      </c>
      <c r="B66" s="161"/>
      <c r="C66" s="161"/>
      <c r="D66" s="161"/>
      <c r="E66" s="162"/>
      <c r="F66" s="77" t="s">
        <v>2</v>
      </c>
      <c r="G66" s="163"/>
      <c r="H66" s="161"/>
      <c r="I66" s="161"/>
      <c r="J66" s="162"/>
      <c r="K66" s="77" t="s">
        <v>62</v>
      </c>
      <c r="L66" s="77"/>
      <c r="M66" s="163"/>
      <c r="N66" s="161"/>
      <c r="O66" s="161"/>
      <c r="P66" s="161"/>
      <c r="Q66" s="162"/>
    </row>
    <row r="67" spans="1:17" x14ac:dyDescent="0.25">
      <c r="A67" s="192" t="s">
        <v>55</v>
      </c>
      <c r="B67" s="193"/>
      <c r="C67" s="194"/>
      <c r="D67" s="123"/>
      <c r="E67" s="124"/>
      <c r="F67" s="121"/>
      <c r="G67" s="121"/>
      <c r="H67" s="121"/>
      <c r="I67" s="121"/>
      <c r="J67" s="122"/>
      <c r="K67" s="125" t="s">
        <v>61</v>
      </c>
      <c r="L67" s="121"/>
      <c r="M67" s="121"/>
      <c r="N67" s="124"/>
      <c r="O67" s="123"/>
      <c r="P67" s="121"/>
      <c r="Q67" s="122"/>
    </row>
    <row r="68" spans="1:17" x14ac:dyDescent="0.25">
      <c r="A68" s="111" t="s">
        <v>56</v>
      </c>
      <c r="B68" s="112"/>
      <c r="C68" s="113"/>
      <c r="D68" s="114"/>
      <c r="E68" s="116"/>
      <c r="F68" s="111" t="s">
        <v>59</v>
      </c>
      <c r="G68" s="112"/>
      <c r="H68" s="113"/>
      <c r="I68" s="114"/>
      <c r="J68" s="116"/>
      <c r="K68" s="111" t="s">
        <v>49</v>
      </c>
      <c r="L68" s="112"/>
      <c r="M68" s="112"/>
      <c r="N68" s="113"/>
      <c r="O68" s="114"/>
      <c r="P68" s="115"/>
      <c r="Q68" s="116"/>
    </row>
    <row r="69" spans="1:17" x14ac:dyDescent="0.25">
      <c r="A69" s="111" t="s">
        <v>110</v>
      </c>
      <c r="B69" s="112"/>
      <c r="C69" s="127"/>
      <c r="D69" s="317"/>
      <c r="E69" s="116"/>
      <c r="F69" s="311" t="s">
        <v>60</v>
      </c>
      <c r="G69" s="312"/>
      <c r="H69" s="313"/>
      <c r="I69" s="314"/>
      <c r="J69" s="315"/>
      <c r="K69" s="111" t="s">
        <v>50</v>
      </c>
      <c r="L69" s="112"/>
      <c r="M69" s="112"/>
      <c r="N69" s="113"/>
      <c r="O69" s="114"/>
      <c r="P69" s="115"/>
      <c r="Q69" s="116"/>
    </row>
    <row r="70" spans="1:17" x14ac:dyDescent="0.25">
      <c r="A70" s="114" t="s">
        <v>111</v>
      </c>
      <c r="B70" s="115"/>
      <c r="C70" s="120"/>
      <c r="D70" s="317"/>
      <c r="E70" s="120"/>
      <c r="F70" s="157"/>
      <c r="G70" s="157"/>
      <c r="H70" s="157"/>
      <c r="I70" s="157"/>
      <c r="J70" s="157"/>
      <c r="K70" s="111" t="s">
        <v>51</v>
      </c>
      <c r="L70" s="112"/>
      <c r="M70" s="112"/>
      <c r="N70" s="113"/>
      <c r="O70" s="114"/>
      <c r="P70" s="115"/>
      <c r="Q70" s="116"/>
    </row>
    <row r="71" spans="1:17" x14ac:dyDescent="0.25">
      <c r="A71" s="311" t="s">
        <v>57</v>
      </c>
      <c r="B71" s="312"/>
      <c r="C71" s="313"/>
      <c r="D71" s="314"/>
      <c r="E71" s="316"/>
      <c r="F71" s="157"/>
      <c r="G71" s="157"/>
      <c r="H71" s="157"/>
      <c r="I71" s="157"/>
      <c r="J71" s="157"/>
      <c r="K71" s="111" t="s">
        <v>52</v>
      </c>
      <c r="L71" s="112"/>
      <c r="M71" s="112"/>
      <c r="N71" s="113"/>
      <c r="O71" s="114"/>
      <c r="P71" s="115"/>
      <c r="Q71" s="116"/>
    </row>
    <row r="72" spans="1:17" x14ac:dyDescent="0.25">
      <c r="A72" s="305" t="s">
        <v>4</v>
      </c>
      <c r="B72" s="306"/>
      <c r="C72" s="307"/>
      <c r="D72" s="106"/>
      <c r="E72" s="109"/>
      <c r="F72" s="157"/>
      <c r="G72" s="157"/>
      <c r="H72" s="157"/>
      <c r="I72" s="157"/>
      <c r="J72" s="157"/>
      <c r="K72" s="111" t="s">
        <v>63</v>
      </c>
      <c r="L72" s="112"/>
      <c r="M72" s="112"/>
      <c r="N72" s="113"/>
      <c r="O72" s="114"/>
      <c r="P72" s="115"/>
      <c r="Q72" s="116"/>
    </row>
    <row r="73" spans="1:17" ht="15.75" thickBot="1" x14ac:dyDescent="0.3">
      <c r="A73" s="308" t="s">
        <v>58</v>
      </c>
      <c r="B73" s="309"/>
      <c r="C73" s="310"/>
      <c r="D73" s="303"/>
      <c r="E73" s="304"/>
      <c r="F73" s="296"/>
      <c r="G73" s="296"/>
      <c r="H73" s="296"/>
      <c r="I73" s="296"/>
      <c r="J73" s="296"/>
      <c r="K73" s="297" t="s">
        <v>64</v>
      </c>
      <c r="L73" s="298"/>
      <c r="M73" s="298"/>
      <c r="N73" s="299"/>
      <c r="O73" s="300"/>
      <c r="P73" s="301"/>
      <c r="Q73" s="302"/>
    </row>
    <row r="74" spans="1:17" x14ac:dyDescent="0.25">
      <c r="A74" s="149" t="s">
        <v>53</v>
      </c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</row>
    <row r="75" spans="1:17" x14ac:dyDescent="0.2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x14ac:dyDescent="0.25">
      <c r="A76" s="290" t="s">
        <v>65</v>
      </c>
      <c r="B76" s="290"/>
      <c r="C76" s="290"/>
      <c r="D76" s="290"/>
      <c r="E76" s="290"/>
      <c r="F76" s="290"/>
      <c r="G76" s="290"/>
      <c r="H76" s="290"/>
      <c r="I76" s="290"/>
      <c r="J76" s="290"/>
      <c r="K76" s="290"/>
      <c r="L76" s="290"/>
      <c r="M76" s="290"/>
      <c r="N76" s="290"/>
      <c r="O76" s="290"/>
      <c r="P76" s="290"/>
      <c r="Q76" s="290"/>
    </row>
    <row r="77" spans="1:17" x14ac:dyDescent="0.25">
      <c r="A77" s="13" t="s">
        <v>66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8" spans="1:17" x14ac:dyDescent="0.25">
      <c r="A78" s="16" t="s">
        <v>67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8"/>
    </row>
    <row r="79" spans="1:17" x14ac:dyDescent="0.25">
      <c r="A79" s="16" t="s">
        <v>5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8"/>
    </row>
    <row r="80" spans="1:17" x14ac:dyDescent="0.25">
      <c r="A80" s="16" t="s">
        <v>68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8"/>
    </row>
    <row r="81" spans="1:18" ht="12.75" customHeight="1" x14ac:dyDescent="0.25">
      <c r="A81" s="16" t="s">
        <v>69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8"/>
    </row>
    <row r="82" spans="1:18" x14ac:dyDescent="0.25">
      <c r="A82" s="16" t="s">
        <v>70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8"/>
    </row>
    <row r="83" spans="1:18" x14ac:dyDescent="0.25">
      <c r="A83" s="16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8"/>
    </row>
    <row r="84" spans="1:18" ht="18" customHeight="1" x14ac:dyDescent="0.25">
      <c r="A84" s="16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8"/>
    </row>
    <row r="85" spans="1:18" ht="18" customHeight="1" x14ac:dyDescent="0.25">
      <c r="A85" s="19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1"/>
    </row>
    <row r="86" spans="1:18" ht="18" customHeight="1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</row>
    <row r="87" spans="1:18" ht="12.75" customHeight="1" x14ac:dyDescent="0.25">
      <c r="A87" s="291" t="s">
        <v>133</v>
      </c>
      <c r="B87" s="291"/>
      <c r="C87" s="291"/>
      <c r="D87" s="291"/>
      <c r="E87" s="291"/>
      <c r="F87" s="291"/>
      <c r="G87" s="291"/>
      <c r="H87" s="291"/>
      <c r="I87" s="291"/>
      <c r="J87" s="291"/>
      <c r="K87" s="291"/>
      <c r="L87" s="291"/>
      <c r="M87" s="291"/>
      <c r="N87" s="291"/>
      <c r="O87" s="291"/>
      <c r="P87" s="291"/>
      <c r="Q87" s="291"/>
    </row>
    <row r="88" spans="1:18" ht="8.25" customHeight="1" x14ac:dyDescent="0.25">
      <c r="A88" s="292"/>
      <c r="B88" s="292"/>
      <c r="C88" s="292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</row>
    <row r="89" spans="1:18" ht="18" customHeight="1" thickBot="1" x14ac:dyDescent="0.3">
      <c r="A89" s="293" t="s">
        <v>71</v>
      </c>
      <c r="B89" s="294"/>
      <c r="C89" s="294"/>
      <c r="D89" s="294"/>
      <c r="E89" s="294"/>
      <c r="F89" s="294"/>
      <c r="G89" s="294"/>
      <c r="H89" s="294"/>
      <c r="I89" s="295"/>
      <c r="J89" s="293" t="s">
        <v>72</v>
      </c>
      <c r="K89" s="294"/>
      <c r="L89" s="294"/>
      <c r="M89" s="294"/>
      <c r="N89" s="294"/>
      <c r="O89" s="294"/>
      <c r="P89" s="294"/>
      <c r="Q89" s="295"/>
    </row>
    <row r="90" spans="1:18" ht="18" customHeight="1" x14ac:dyDescent="0.25">
      <c r="A90" s="267" t="s">
        <v>73</v>
      </c>
      <c r="B90" s="272"/>
      <c r="C90" s="272"/>
      <c r="D90" s="272"/>
      <c r="E90" s="272"/>
      <c r="F90" s="268" t="s">
        <v>75</v>
      </c>
      <c r="G90" s="268"/>
      <c r="H90" s="268"/>
      <c r="I90" s="273"/>
      <c r="J90" s="267" t="s">
        <v>78</v>
      </c>
      <c r="K90" s="268"/>
      <c r="L90" s="268"/>
      <c r="M90" s="268"/>
      <c r="N90" s="268" t="s">
        <v>77</v>
      </c>
      <c r="O90" s="268"/>
      <c r="P90" s="268"/>
      <c r="Q90" s="273"/>
    </row>
    <row r="91" spans="1:18" ht="18" customHeight="1" x14ac:dyDescent="0.25">
      <c r="A91" s="267" t="s">
        <v>32</v>
      </c>
      <c r="B91" s="268"/>
      <c r="C91" s="268"/>
      <c r="D91" s="268"/>
      <c r="E91" s="268"/>
      <c r="F91" s="268" t="s">
        <v>76</v>
      </c>
      <c r="G91" s="268"/>
      <c r="H91" s="268"/>
      <c r="I91" s="273"/>
      <c r="J91" s="267" t="s">
        <v>6</v>
      </c>
      <c r="K91" s="268"/>
      <c r="L91" s="268"/>
      <c r="M91" s="268"/>
      <c r="N91" s="268" t="s">
        <v>112</v>
      </c>
      <c r="O91" s="268"/>
      <c r="P91" s="268"/>
      <c r="Q91" s="273"/>
    </row>
    <row r="92" spans="1:18" ht="15.75" customHeight="1" thickBot="1" x14ac:dyDescent="0.3">
      <c r="A92" s="265" t="s">
        <v>74</v>
      </c>
      <c r="B92" s="266"/>
      <c r="C92" s="266"/>
      <c r="D92" s="266"/>
      <c r="E92" s="266"/>
      <c r="F92" s="274" t="s">
        <v>31</v>
      </c>
      <c r="G92" s="274"/>
      <c r="H92" s="275"/>
      <c r="I92" s="276"/>
      <c r="J92" s="267" t="s">
        <v>7</v>
      </c>
      <c r="K92" s="268"/>
      <c r="L92" s="268"/>
      <c r="M92" s="268"/>
      <c r="N92" s="269" t="s">
        <v>42</v>
      </c>
      <c r="O92" s="269"/>
      <c r="P92" s="269"/>
      <c r="Q92" s="270"/>
    </row>
    <row r="93" spans="1:18" ht="30.75" customHeight="1" x14ac:dyDescent="0.25">
      <c r="A93" s="277" t="s">
        <v>79</v>
      </c>
      <c r="B93" s="278"/>
      <c r="C93" s="278"/>
      <c r="D93" s="279"/>
      <c r="E93" s="79"/>
      <c r="F93" s="284" t="s">
        <v>80</v>
      </c>
      <c r="G93" s="285"/>
      <c r="H93" s="285"/>
      <c r="I93" s="286"/>
      <c r="J93" s="78"/>
      <c r="K93" s="287" t="s">
        <v>113</v>
      </c>
      <c r="L93" s="288"/>
      <c r="M93" s="288"/>
      <c r="N93" s="288"/>
      <c r="O93" s="288"/>
      <c r="P93" s="289"/>
      <c r="Q93" s="80"/>
    </row>
    <row r="94" spans="1:18" ht="13.7" customHeight="1" x14ac:dyDescent="0.25">
      <c r="A94" s="280" t="s">
        <v>81</v>
      </c>
      <c r="B94" s="281"/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281"/>
      <c r="N94" s="282"/>
      <c r="O94" s="281">
        <f>E93*J93*Q93</f>
        <v>0</v>
      </c>
      <c r="P94" s="281"/>
      <c r="Q94" s="283"/>
      <c r="R94" s="29"/>
    </row>
    <row r="95" spans="1:18" s="29" customFormat="1" ht="13.7" customHeight="1" x14ac:dyDescent="0.25">
      <c r="A95" s="280" t="s">
        <v>82</v>
      </c>
      <c r="B95" s="281"/>
      <c r="C95" s="281"/>
      <c r="D95" s="282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8"/>
      <c r="R95"/>
    </row>
    <row r="96" spans="1:18" ht="13.7" customHeight="1" x14ac:dyDescent="0.25">
      <c r="A96" s="271" t="s">
        <v>114</v>
      </c>
      <c r="B96" s="271"/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</row>
    <row r="97" spans="1:17" ht="13.7" customHeight="1" x14ac:dyDescent="0.25">
      <c r="A97" s="260" t="s">
        <v>83</v>
      </c>
      <c r="B97" s="261"/>
      <c r="C97" s="23"/>
      <c r="D97" s="24"/>
      <c r="E97" s="25"/>
      <c r="F97" s="262" t="s">
        <v>115</v>
      </c>
      <c r="G97" s="262"/>
      <c r="H97" s="111"/>
      <c r="I97" s="113"/>
      <c r="J97" s="111" t="s">
        <v>86</v>
      </c>
      <c r="K97" s="112"/>
      <c r="L97" s="112"/>
      <c r="M97" s="113"/>
      <c r="N97" s="111"/>
      <c r="O97" s="112"/>
      <c r="P97" s="112"/>
      <c r="Q97" s="113"/>
    </row>
    <row r="98" spans="1:17" x14ac:dyDescent="0.25">
      <c r="A98" s="263" t="s">
        <v>33</v>
      </c>
      <c r="B98" s="264"/>
      <c r="C98" s="112"/>
      <c r="D98" s="112"/>
      <c r="E98" s="113"/>
      <c r="F98" s="145" t="s">
        <v>84</v>
      </c>
      <c r="G98" s="145"/>
      <c r="H98" s="145"/>
      <c r="I98" s="145"/>
      <c r="J98" s="111" t="s">
        <v>85</v>
      </c>
      <c r="K98" s="112"/>
      <c r="L98" s="112"/>
      <c r="M98" s="113"/>
      <c r="N98" s="111"/>
      <c r="O98" s="112"/>
      <c r="P98" s="112"/>
      <c r="Q98" s="113"/>
    </row>
    <row r="99" spans="1:17" ht="13.7" customHeight="1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</row>
    <row r="100" spans="1:17" ht="13.7" customHeight="1" x14ac:dyDescent="0.25">
      <c r="A100" s="239" t="s">
        <v>127</v>
      </c>
      <c r="B100" s="239"/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  <c r="N100" s="239"/>
      <c r="O100" s="239"/>
      <c r="P100" s="239"/>
      <c r="Q100" s="239"/>
    </row>
    <row r="101" spans="1:17" ht="6" customHeight="1" x14ac:dyDescent="0.25">
      <c r="A101" s="27"/>
      <c r="B101" s="27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</row>
    <row r="102" spans="1:17" ht="13.7" customHeight="1" x14ac:dyDescent="0.25">
      <c r="A102" s="101" t="s">
        <v>134</v>
      </c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1:17" ht="13.7" customHeight="1" x14ac:dyDescent="0.25">
      <c r="A103" s="12"/>
      <c r="B103" s="12"/>
      <c r="C103" s="12"/>
      <c r="D103" s="12"/>
      <c r="E103" s="12"/>
      <c r="F103" s="12"/>
      <c r="G103" s="12"/>
      <c r="H103" s="240" t="s">
        <v>119</v>
      </c>
      <c r="I103" s="241"/>
      <c r="J103" s="54"/>
      <c r="K103" s="54"/>
      <c r="L103" s="54"/>
      <c r="M103" s="54"/>
      <c r="N103" s="54"/>
      <c r="O103" s="54"/>
      <c r="P103" s="54"/>
      <c r="Q103" s="54"/>
    </row>
    <row r="104" spans="1:17" ht="21" customHeight="1" x14ac:dyDescent="0.25">
      <c r="A104" s="242" t="s">
        <v>30</v>
      </c>
      <c r="B104" s="244" t="s">
        <v>87</v>
      </c>
      <c r="C104" s="246" t="s">
        <v>88</v>
      </c>
      <c r="D104" s="247"/>
      <c r="E104" s="248"/>
      <c r="F104" s="256" t="s">
        <v>117</v>
      </c>
      <c r="G104" s="257"/>
      <c r="H104" s="249"/>
      <c r="I104" s="250"/>
      <c r="J104" s="54"/>
      <c r="K104" s="54"/>
      <c r="L104" s="54"/>
      <c r="M104" s="54"/>
      <c r="N104" s="54"/>
      <c r="O104" s="54"/>
      <c r="P104" s="54"/>
      <c r="Q104" s="54"/>
    </row>
    <row r="105" spans="1:17" ht="13.7" customHeight="1" x14ac:dyDescent="0.25">
      <c r="A105" s="243"/>
      <c r="B105" s="245"/>
      <c r="C105" s="253" t="s">
        <v>116</v>
      </c>
      <c r="D105" s="254"/>
      <c r="E105" s="255"/>
      <c r="F105" s="258"/>
      <c r="G105" s="259"/>
      <c r="H105" s="251"/>
      <c r="I105" s="252"/>
      <c r="J105" s="54"/>
      <c r="K105" s="54"/>
      <c r="L105" s="54"/>
      <c r="M105" s="62"/>
      <c r="N105" s="54"/>
      <c r="O105" s="54"/>
      <c r="P105" s="54"/>
      <c r="Q105" s="54"/>
    </row>
    <row r="106" spans="1:17" ht="13.7" customHeight="1" x14ac:dyDescent="0.25">
      <c r="A106" s="53" t="s">
        <v>9</v>
      </c>
      <c r="B106" s="30">
        <v>0</v>
      </c>
      <c r="C106" s="234"/>
      <c r="D106" s="235"/>
      <c r="E106" s="236"/>
      <c r="F106" s="237"/>
      <c r="G106" s="238"/>
      <c r="H106" s="110" t="e">
        <f>C106/F106</f>
        <v>#DIV/0!</v>
      </c>
      <c r="I106" s="110"/>
      <c r="J106" s="54"/>
      <c r="K106" s="54"/>
      <c r="L106" s="54"/>
      <c r="M106" s="54"/>
      <c r="N106" s="54"/>
      <c r="O106" s="54"/>
      <c r="P106" s="54"/>
      <c r="Q106" s="54"/>
    </row>
    <row r="107" spans="1:17" ht="13.7" customHeight="1" x14ac:dyDescent="0.25">
      <c r="A107" s="53" t="s">
        <v>10</v>
      </c>
      <c r="B107" s="30">
        <v>0</v>
      </c>
      <c r="C107" s="234"/>
      <c r="D107" s="235"/>
      <c r="E107" s="236"/>
      <c r="F107" s="237"/>
      <c r="G107" s="238"/>
      <c r="H107" s="110" t="e">
        <f t="shared" ref="H107:H115" si="0">C107/F107</f>
        <v>#DIV/0!</v>
      </c>
      <c r="I107" s="110"/>
      <c r="J107" s="54"/>
      <c r="K107" s="54"/>
      <c r="L107" s="54"/>
      <c r="M107" s="54"/>
      <c r="N107" s="54"/>
      <c r="O107" s="54"/>
      <c r="P107" s="54"/>
      <c r="Q107" s="54"/>
    </row>
    <row r="108" spans="1:17" ht="13.7" customHeight="1" x14ac:dyDescent="0.25">
      <c r="A108" s="53" t="s">
        <v>11</v>
      </c>
      <c r="B108" s="30">
        <v>0</v>
      </c>
      <c r="C108" s="234"/>
      <c r="D108" s="235"/>
      <c r="E108" s="236"/>
      <c r="F108" s="237"/>
      <c r="G108" s="238"/>
      <c r="H108" s="110" t="e">
        <f t="shared" si="0"/>
        <v>#DIV/0!</v>
      </c>
      <c r="I108" s="110"/>
      <c r="J108" s="54"/>
      <c r="K108" s="54"/>
      <c r="L108" s="54"/>
      <c r="M108" s="54"/>
      <c r="N108" s="54"/>
      <c r="O108" s="54"/>
      <c r="P108" s="54"/>
      <c r="Q108" s="54"/>
    </row>
    <row r="109" spans="1:17" ht="13.7" customHeight="1" x14ac:dyDescent="0.25">
      <c r="A109" s="53" t="s">
        <v>12</v>
      </c>
      <c r="B109" s="30">
        <v>0</v>
      </c>
      <c r="C109" s="234"/>
      <c r="D109" s="235"/>
      <c r="E109" s="236"/>
      <c r="F109" s="237"/>
      <c r="G109" s="238"/>
      <c r="H109" s="110" t="e">
        <f t="shared" si="0"/>
        <v>#DIV/0!</v>
      </c>
      <c r="I109" s="110"/>
      <c r="J109" s="54"/>
      <c r="K109" s="54"/>
      <c r="L109" s="54"/>
      <c r="M109" s="54"/>
      <c r="N109" s="54"/>
      <c r="O109" s="54"/>
      <c r="P109" s="54"/>
      <c r="Q109" s="54"/>
    </row>
    <row r="110" spans="1:17" ht="13.7" customHeight="1" x14ac:dyDescent="0.25">
      <c r="A110" s="53" t="s">
        <v>13</v>
      </c>
      <c r="B110" s="30">
        <v>0</v>
      </c>
      <c r="C110" s="234"/>
      <c r="D110" s="235"/>
      <c r="E110" s="236"/>
      <c r="F110" s="237"/>
      <c r="G110" s="238"/>
      <c r="H110" s="110" t="e">
        <f t="shared" si="0"/>
        <v>#DIV/0!</v>
      </c>
      <c r="I110" s="110"/>
      <c r="J110" s="54"/>
      <c r="K110" s="54"/>
      <c r="L110" s="54"/>
      <c r="M110" s="54"/>
      <c r="N110" s="54"/>
      <c r="O110" s="54"/>
      <c r="P110" s="54"/>
      <c r="Q110" s="54"/>
    </row>
    <row r="111" spans="1:17" ht="13.7" customHeight="1" x14ac:dyDescent="0.25">
      <c r="A111" s="53" t="s">
        <v>14</v>
      </c>
      <c r="B111" s="30">
        <v>0</v>
      </c>
      <c r="C111" s="232"/>
      <c r="D111" s="232"/>
      <c r="E111" s="232"/>
      <c r="F111" s="233"/>
      <c r="G111" s="233"/>
      <c r="H111" s="110" t="e">
        <f t="shared" si="0"/>
        <v>#DIV/0!</v>
      </c>
      <c r="I111" s="110"/>
      <c r="J111" s="54"/>
      <c r="K111" s="54"/>
      <c r="L111" s="54"/>
      <c r="M111" s="54"/>
      <c r="N111" s="54"/>
      <c r="O111" s="54"/>
      <c r="P111" s="54"/>
      <c r="Q111" s="54"/>
    </row>
    <row r="112" spans="1:17" ht="13.7" customHeight="1" x14ac:dyDescent="0.25">
      <c r="A112" s="53" t="s">
        <v>15</v>
      </c>
      <c r="B112" s="30">
        <v>0</v>
      </c>
      <c r="C112" s="232"/>
      <c r="D112" s="232"/>
      <c r="E112" s="232"/>
      <c r="F112" s="233"/>
      <c r="G112" s="233"/>
      <c r="H112" s="110" t="e">
        <f t="shared" si="0"/>
        <v>#DIV/0!</v>
      </c>
      <c r="I112" s="110"/>
      <c r="J112" s="54"/>
      <c r="K112" s="54"/>
      <c r="L112" s="54"/>
      <c r="M112" s="54"/>
      <c r="N112" s="54"/>
      <c r="O112" s="54"/>
      <c r="P112" s="54"/>
      <c r="Q112" s="54"/>
    </row>
    <row r="113" spans="1:17" ht="13.7" customHeight="1" x14ac:dyDescent="0.25">
      <c r="A113" s="53" t="s">
        <v>16</v>
      </c>
      <c r="B113" s="30">
        <v>0</v>
      </c>
      <c r="C113" s="230"/>
      <c r="D113" s="231"/>
      <c r="E113" s="231"/>
      <c r="F113" s="106"/>
      <c r="G113" s="109"/>
      <c r="H113" s="110" t="e">
        <f t="shared" si="0"/>
        <v>#DIV/0!</v>
      </c>
      <c r="I113" s="110"/>
      <c r="J113" s="54"/>
      <c r="K113" s="54"/>
      <c r="L113" s="54"/>
      <c r="M113" s="54"/>
      <c r="N113" s="54"/>
      <c r="O113" s="54"/>
      <c r="P113" s="54"/>
      <c r="Q113" s="54"/>
    </row>
    <row r="114" spans="1:17" x14ac:dyDescent="0.25">
      <c r="A114" s="53" t="s">
        <v>17</v>
      </c>
      <c r="B114" s="30">
        <v>0</v>
      </c>
      <c r="C114" s="230"/>
      <c r="D114" s="231"/>
      <c r="E114" s="231"/>
      <c r="F114" s="106"/>
      <c r="G114" s="109"/>
      <c r="H114" s="110" t="e">
        <f t="shared" si="0"/>
        <v>#DIV/0!</v>
      </c>
      <c r="I114" s="110"/>
      <c r="J114" s="54"/>
      <c r="K114" s="54"/>
      <c r="L114" s="54"/>
      <c r="M114" s="54"/>
      <c r="N114" s="54"/>
      <c r="O114" s="54"/>
      <c r="P114" s="54"/>
      <c r="Q114" s="54"/>
    </row>
    <row r="115" spans="1:17" x14ac:dyDescent="0.25">
      <c r="A115" s="53" t="s">
        <v>18</v>
      </c>
      <c r="B115" s="30">
        <v>0</v>
      </c>
      <c r="C115" s="230"/>
      <c r="D115" s="231"/>
      <c r="E115" s="231"/>
      <c r="F115" s="106"/>
      <c r="G115" s="109"/>
      <c r="H115" s="110" t="e">
        <f t="shared" si="0"/>
        <v>#DIV/0!</v>
      </c>
      <c r="I115" s="110"/>
      <c r="J115" s="54"/>
      <c r="K115" s="54"/>
      <c r="L115" s="54"/>
      <c r="M115" s="54"/>
      <c r="N115" s="54"/>
      <c r="O115" s="54"/>
      <c r="P115" s="54"/>
      <c r="Q115" s="54"/>
    </row>
    <row r="116" spans="1:17" ht="13.7" customHeight="1" x14ac:dyDescent="0.25">
      <c r="A116" s="53" t="s">
        <v>19</v>
      </c>
      <c r="B116" s="30">
        <v>0</v>
      </c>
      <c r="C116" s="230"/>
      <c r="D116" s="231"/>
      <c r="E116" s="231"/>
      <c r="F116" s="106"/>
      <c r="G116" s="109"/>
      <c r="H116" s="110" t="e">
        <f>C116/F116</f>
        <v>#DIV/0!</v>
      </c>
      <c r="I116" s="110"/>
      <c r="J116" s="54"/>
      <c r="K116" s="54"/>
      <c r="L116" s="54"/>
      <c r="M116" s="54"/>
      <c r="N116" s="54"/>
      <c r="O116" s="54"/>
      <c r="P116" s="54"/>
      <c r="Q116" s="54"/>
    </row>
    <row r="117" spans="1:17" ht="13.7" customHeight="1" x14ac:dyDescent="0.25">
      <c r="A117" s="53" t="s">
        <v>20</v>
      </c>
      <c r="B117" s="30">
        <v>0</v>
      </c>
      <c r="C117" s="230"/>
      <c r="D117" s="231"/>
      <c r="E117" s="231"/>
      <c r="F117" s="106"/>
      <c r="G117" s="109"/>
      <c r="H117" s="110" t="e">
        <f>C117/F117</f>
        <v>#DIV/0!</v>
      </c>
      <c r="I117" s="110"/>
      <c r="J117" s="54"/>
      <c r="K117" s="54"/>
      <c r="L117" s="54"/>
      <c r="M117" s="54"/>
      <c r="N117" s="54"/>
      <c r="O117" s="54"/>
      <c r="P117" s="54"/>
      <c r="Q117" s="54"/>
    </row>
    <row r="118" spans="1:17" x14ac:dyDescent="0.25">
      <c r="A118" s="12"/>
      <c r="B118" s="12"/>
      <c r="C118" s="12"/>
      <c r="D118" s="102"/>
      <c r="E118" s="102"/>
      <c r="F118" s="103" t="s">
        <v>21</v>
      </c>
      <c r="G118" s="103"/>
      <c r="H118" s="104" t="s">
        <v>8</v>
      </c>
      <c r="I118" s="105"/>
      <c r="J118" s="31"/>
      <c r="K118" s="31"/>
      <c r="L118" s="54"/>
      <c r="M118" s="54"/>
      <c r="N118" s="54"/>
      <c r="O118" s="54"/>
      <c r="P118" s="54"/>
      <c r="Q118" s="54"/>
    </row>
    <row r="119" spans="1:17" x14ac:dyDescent="0.25">
      <c r="A119" s="106" t="s">
        <v>89</v>
      </c>
      <c r="B119" s="109"/>
      <c r="C119" s="106"/>
      <c r="D119" s="107"/>
      <c r="E119" s="108"/>
      <c r="F119" s="106"/>
      <c r="G119" s="109"/>
      <c r="H119" s="110" t="e">
        <f>C119/F119</f>
        <v>#DIV/0!</v>
      </c>
      <c r="I119" s="110"/>
      <c r="J119" s="31"/>
      <c r="K119" s="31"/>
      <c r="L119" s="54"/>
      <c r="M119" s="54"/>
      <c r="N119" s="54"/>
      <c r="O119" s="54"/>
      <c r="P119" s="54"/>
      <c r="Q119" s="54"/>
    </row>
    <row r="120" spans="1:17" x14ac:dyDescent="0.25">
      <c r="A120" s="92" t="s">
        <v>90</v>
      </c>
      <c r="B120" s="93"/>
      <c r="C120" s="94">
        <f>C119*O94</f>
        <v>0</v>
      </c>
      <c r="D120" s="95"/>
      <c r="E120" s="96"/>
      <c r="F120" s="97">
        <f>F119*O94</f>
        <v>0</v>
      </c>
      <c r="G120" s="98"/>
      <c r="H120" s="99" t="e">
        <f>C120/F120</f>
        <v>#DIV/0!</v>
      </c>
      <c r="I120" s="100"/>
      <c r="J120" s="54"/>
      <c r="K120" s="54"/>
      <c r="L120" s="54"/>
      <c r="M120" s="54"/>
      <c r="N120" s="54"/>
      <c r="O120" s="54"/>
      <c r="P120" s="54"/>
      <c r="Q120" s="54"/>
    </row>
    <row r="121" spans="1:17" x14ac:dyDescent="0.2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</row>
    <row r="122" spans="1:17" x14ac:dyDescent="0.25">
      <c r="A122" s="101" t="s">
        <v>135</v>
      </c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</row>
    <row r="123" spans="1:17" ht="6.75" customHeight="1" x14ac:dyDescent="0.2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</row>
    <row r="124" spans="1:17" x14ac:dyDescent="0.25">
      <c r="A124" s="26"/>
      <c r="B124" s="26"/>
      <c r="C124" s="26"/>
      <c r="D124" s="26"/>
      <c r="E124" s="26"/>
      <c r="F124" s="26"/>
      <c r="G124" s="26"/>
      <c r="H124" s="211" t="s">
        <v>120</v>
      </c>
      <c r="I124" s="211"/>
      <c r="J124" s="12"/>
      <c r="K124" s="12"/>
      <c r="L124" s="12"/>
      <c r="M124" s="12"/>
      <c r="N124" s="12"/>
      <c r="O124" s="12"/>
      <c r="P124" s="32"/>
      <c r="Q124" s="32"/>
    </row>
    <row r="125" spans="1:17" ht="24" customHeight="1" x14ac:dyDescent="0.25">
      <c r="A125" s="222" t="s">
        <v>30</v>
      </c>
      <c r="B125" s="223"/>
      <c r="C125" s="206" t="s">
        <v>91</v>
      </c>
      <c r="D125" s="226"/>
      <c r="E125" s="207"/>
      <c r="F125" s="218" t="s">
        <v>92</v>
      </c>
      <c r="G125" s="219"/>
      <c r="H125" s="211" t="s">
        <v>25</v>
      </c>
      <c r="I125" s="211"/>
      <c r="J125" s="17"/>
      <c r="K125" s="17"/>
      <c r="L125" s="17"/>
      <c r="M125" s="17"/>
      <c r="N125" s="32"/>
      <c r="O125" s="32"/>
      <c r="P125" s="32"/>
      <c r="Q125" s="32"/>
    </row>
    <row r="126" spans="1:17" ht="12" customHeight="1" x14ac:dyDescent="0.25">
      <c r="A126" s="224"/>
      <c r="B126" s="225"/>
      <c r="C126" s="227" t="s">
        <v>22</v>
      </c>
      <c r="D126" s="228"/>
      <c r="E126" s="229"/>
      <c r="F126" s="220"/>
      <c r="G126" s="221"/>
      <c r="H126" s="211"/>
      <c r="I126" s="211"/>
      <c r="J126" s="17"/>
      <c r="K126" s="17"/>
      <c r="L126" s="17"/>
      <c r="M126" s="17"/>
      <c r="N126" s="32"/>
      <c r="O126" s="32"/>
      <c r="P126" s="32"/>
      <c r="Q126" s="32"/>
    </row>
    <row r="127" spans="1:17" x14ac:dyDescent="0.25">
      <c r="A127" s="106" t="s">
        <v>9</v>
      </c>
      <c r="B127" s="109"/>
      <c r="C127" s="106"/>
      <c r="D127" s="102"/>
      <c r="E127" s="109"/>
      <c r="F127" s="106"/>
      <c r="G127" s="109"/>
      <c r="H127" s="155" t="e">
        <f t="shared" ref="H127:H138" si="1">D127/F127</f>
        <v>#DIV/0!</v>
      </c>
      <c r="I127" s="156"/>
      <c r="J127" s="17"/>
      <c r="K127" s="17"/>
      <c r="L127" s="17"/>
      <c r="M127" s="17"/>
      <c r="N127" s="32"/>
      <c r="O127" s="32"/>
      <c r="P127" s="32"/>
      <c r="Q127" s="32"/>
    </row>
    <row r="128" spans="1:17" x14ac:dyDescent="0.25">
      <c r="A128" s="106" t="s">
        <v>10</v>
      </c>
      <c r="B128" s="109"/>
      <c r="C128" s="106"/>
      <c r="D128" s="102"/>
      <c r="E128" s="109"/>
      <c r="F128" s="106"/>
      <c r="G128" s="109"/>
      <c r="H128" s="155" t="e">
        <f t="shared" si="1"/>
        <v>#DIV/0!</v>
      </c>
      <c r="I128" s="156"/>
      <c r="J128" s="17"/>
      <c r="K128" s="17"/>
      <c r="L128" s="17"/>
      <c r="M128" s="17"/>
      <c r="N128" s="32"/>
      <c r="O128" s="32"/>
      <c r="P128" s="32"/>
      <c r="Q128" s="32"/>
    </row>
    <row r="129" spans="1:17" x14ac:dyDescent="0.25">
      <c r="A129" s="106" t="s">
        <v>11</v>
      </c>
      <c r="B129" s="109"/>
      <c r="C129" s="106"/>
      <c r="D129" s="102"/>
      <c r="E129" s="109"/>
      <c r="F129" s="106"/>
      <c r="G129" s="109"/>
      <c r="H129" s="155" t="e">
        <f t="shared" si="1"/>
        <v>#DIV/0!</v>
      </c>
      <c r="I129" s="156"/>
      <c r="J129" s="17"/>
      <c r="K129" s="17"/>
      <c r="L129" s="17"/>
      <c r="M129" s="17"/>
      <c r="N129" s="32"/>
      <c r="O129" s="32"/>
      <c r="P129" s="32"/>
      <c r="Q129" s="32"/>
    </row>
    <row r="130" spans="1:17" x14ac:dyDescent="0.25">
      <c r="A130" s="106" t="s">
        <v>12</v>
      </c>
      <c r="B130" s="109"/>
      <c r="C130" s="106"/>
      <c r="D130" s="102"/>
      <c r="E130" s="109"/>
      <c r="F130" s="106"/>
      <c r="G130" s="109"/>
      <c r="H130" s="155" t="e">
        <f t="shared" si="1"/>
        <v>#DIV/0!</v>
      </c>
      <c r="I130" s="156"/>
      <c r="J130" s="17"/>
      <c r="K130" s="17"/>
      <c r="L130" s="17"/>
      <c r="M130" s="17"/>
      <c r="N130" s="32"/>
      <c r="O130" s="32"/>
      <c r="P130" s="32"/>
      <c r="Q130" s="32"/>
    </row>
    <row r="131" spans="1:17" x14ac:dyDescent="0.25">
      <c r="A131" s="106" t="s">
        <v>13</v>
      </c>
      <c r="B131" s="109"/>
      <c r="C131" s="106"/>
      <c r="D131" s="102"/>
      <c r="E131" s="109"/>
      <c r="F131" s="106"/>
      <c r="G131" s="109"/>
      <c r="H131" s="155" t="e">
        <f t="shared" si="1"/>
        <v>#DIV/0!</v>
      </c>
      <c r="I131" s="156"/>
      <c r="J131" s="17"/>
      <c r="K131" s="17"/>
      <c r="L131" s="17"/>
      <c r="M131" s="17"/>
      <c r="N131" s="32"/>
      <c r="O131" s="32"/>
      <c r="P131" s="32"/>
      <c r="Q131" s="32"/>
    </row>
    <row r="132" spans="1:17" x14ac:dyDescent="0.25">
      <c r="A132" s="106" t="s">
        <v>14</v>
      </c>
      <c r="B132" s="109"/>
      <c r="C132" s="106"/>
      <c r="D132" s="102"/>
      <c r="E132" s="109"/>
      <c r="F132" s="106"/>
      <c r="G132" s="109"/>
      <c r="H132" s="155" t="e">
        <f>D132/F132</f>
        <v>#DIV/0!</v>
      </c>
      <c r="I132" s="156"/>
      <c r="J132" s="17"/>
      <c r="K132" s="17"/>
      <c r="L132" s="17"/>
      <c r="M132" s="17"/>
      <c r="N132" s="32"/>
      <c r="O132" s="32"/>
      <c r="P132" s="32"/>
      <c r="Q132" s="32"/>
    </row>
    <row r="133" spans="1:17" x14ac:dyDescent="0.25">
      <c r="A133" s="106" t="s">
        <v>15</v>
      </c>
      <c r="B133" s="109"/>
      <c r="C133" s="106"/>
      <c r="D133" s="102"/>
      <c r="E133" s="109"/>
      <c r="F133" s="106"/>
      <c r="G133" s="109"/>
      <c r="H133" s="155" t="e">
        <f>D133/F133</f>
        <v>#DIV/0!</v>
      </c>
      <c r="I133" s="156"/>
      <c r="J133" s="17"/>
      <c r="K133" s="17"/>
      <c r="L133" s="17"/>
      <c r="M133" s="17"/>
      <c r="N133" s="32"/>
      <c r="O133" s="32"/>
      <c r="P133" s="32"/>
      <c r="Q133" s="32"/>
    </row>
    <row r="134" spans="1:17" x14ac:dyDescent="0.25">
      <c r="A134" s="106" t="s">
        <v>16</v>
      </c>
      <c r="B134" s="109"/>
      <c r="C134" s="106"/>
      <c r="D134" s="102"/>
      <c r="E134" s="109"/>
      <c r="F134" s="106"/>
      <c r="G134" s="109"/>
      <c r="H134" s="155" t="e">
        <f t="shared" si="1"/>
        <v>#DIV/0!</v>
      </c>
      <c r="I134" s="156"/>
      <c r="J134" s="17"/>
      <c r="K134" s="17"/>
      <c r="L134" s="17"/>
      <c r="M134" s="17"/>
      <c r="N134" s="161"/>
      <c r="O134" s="161"/>
      <c r="P134" s="161"/>
      <c r="Q134" s="161"/>
    </row>
    <row r="135" spans="1:17" ht="13.5" customHeight="1" x14ac:dyDescent="0.25">
      <c r="A135" s="106" t="s">
        <v>17</v>
      </c>
      <c r="B135" s="109"/>
      <c r="C135" s="106"/>
      <c r="D135" s="102"/>
      <c r="E135" s="109"/>
      <c r="F135" s="106"/>
      <c r="G135" s="109"/>
      <c r="H135" s="155" t="e">
        <f t="shared" si="1"/>
        <v>#DIV/0!</v>
      </c>
      <c r="I135" s="156"/>
      <c r="J135" s="17"/>
      <c r="K135" s="17"/>
      <c r="L135" s="17"/>
      <c r="M135" s="17"/>
      <c r="N135" s="161"/>
      <c r="O135" s="161"/>
      <c r="P135" s="161"/>
      <c r="Q135" s="161"/>
    </row>
    <row r="136" spans="1:17" ht="11.25" customHeight="1" x14ac:dyDescent="0.25">
      <c r="A136" s="106" t="s">
        <v>18</v>
      </c>
      <c r="B136" s="109"/>
      <c r="C136" s="106"/>
      <c r="D136" s="102"/>
      <c r="E136" s="109"/>
      <c r="F136" s="106"/>
      <c r="G136" s="109"/>
      <c r="H136" s="155" t="e">
        <f t="shared" si="1"/>
        <v>#DIV/0!</v>
      </c>
      <c r="I136" s="156"/>
      <c r="J136" s="17"/>
      <c r="K136" s="17"/>
      <c r="L136" s="17"/>
      <c r="M136" s="17"/>
      <c r="N136" s="161"/>
      <c r="O136" s="161"/>
      <c r="P136" s="161"/>
      <c r="Q136" s="161"/>
    </row>
    <row r="137" spans="1:17" ht="13.7" customHeight="1" x14ac:dyDescent="0.25">
      <c r="A137" s="106" t="s">
        <v>19</v>
      </c>
      <c r="B137" s="109"/>
      <c r="C137" s="106"/>
      <c r="D137" s="102"/>
      <c r="E137" s="109"/>
      <c r="F137" s="106"/>
      <c r="G137" s="109"/>
      <c r="H137" s="155" t="e">
        <f t="shared" si="1"/>
        <v>#DIV/0!</v>
      </c>
      <c r="I137" s="156"/>
      <c r="J137" s="17"/>
      <c r="K137" s="17"/>
      <c r="L137" s="17"/>
      <c r="M137" s="17"/>
      <c r="N137" s="161"/>
      <c r="O137" s="161"/>
      <c r="P137" s="161"/>
      <c r="Q137" s="161"/>
    </row>
    <row r="138" spans="1:17" ht="13.7" customHeight="1" x14ac:dyDescent="0.25">
      <c r="A138" s="106" t="s">
        <v>20</v>
      </c>
      <c r="B138" s="109"/>
      <c r="C138" s="106"/>
      <c r="D138" s="102"/>
      <c r="E138" s="109"/>
      <c r="F138" s="106"/>
      <c r="G138" s="109"/>
      <c r="H138" s="155" t="e">
        <f t="shared" si="1"/>
        <v>#DIV/0!</v>
      </c>
      <c r="I138" s="156"/>
      <c r="J138" s="17"/>
      <c r="K138" s="17"/>
      <c r="L138" s="17"/>
      <c r="M138" s="17"/>
      <c r="N138" s="161"/>
      <c r="O138" s="161"/>
      <c r="P138" s="161"/>
      <c r="Q138" s="161"/>
    </row>
    <row r="139" spans="1:17" x14ac:dyDescent="0.25">
      <c r="A139" s="52"/>
      <c r="B139" s="52"/>
      <c r="C139" s="34"/>
      <c r="D139" s="210" t="s">
        <v>21</v>
      </c>
      <c r="E139" s="210"/>
      <c r="F139" s="103" t="s">
        <v>23</v>
      </c>
      <c r="G139" s="103"/>
      <c r="H139" s="211" t="s">
        <v>24</v>
      </c>
      <c r="I139" s="211"/>
      <c r="J139" s="26"/>
      <c r="K139" s="26"/>
      <c r="L139" s="12"/>
      <c r="M139" s="26"/>
      <c r="N139" s="12"/>
      <c r="O139" s="12"/>
    </row>
    <row r="140" spans="1:17" x14ac:dyDescent="0.25">
      <c r="A140" s="106" t="s">
        <v>26</v>
      </c>
      <c r="B140" s="102"/>
      <c r="C140" s="102"/>
      <c r="D140" s="212"/>
      <c r="E140" s="213"/>
      <c r="F140" s="106"/>
      <c r="G140" s="109"/>
      <c r="H140" s="214" t="e">
        <f>D140/F140</f>
        <v>#DIV/0!</v>
      </c>
      <c r="I140" s="214"/>
      <c r="J140" s="26"/>
      <c r="K140" s="26"/>
      <c r="L140" s="12"/>
      <c r="M140" s="26"/>
      <c r="N140" s="12"/>
      <c r="O140" s="12"/>
    </row>
    <row r="141" spans="1:17" x14ac:dyDescent="0.25">
      <c r="A141" s="92" t="s">
        <v>93</v>
      </c>
      <c r="B141" s="215"/>
      <c r="C141" s="93"/>
      <c r="D141" s="216">
        <f>D140*O94</f>
        <v>0</v>
      </c>
      <c r="E141" s="217"/>
      <c r="F141" s="216">
        <f>F140*O94</f>
        <v>0</v>
      </c>
      <c r="G141" s="217"/>
      <c r="H141" s="216" t="e">
        <f>D141/F141</f>
        <v>#DIV/0!</v>
      </c>
      <c r="I141" s="217"/>
      <c r="J141" s="26"/>
      <c r="K141" s="26"/>
      <c r="L141" s="12"/>
      <c r="M141" s="26"/>
      <c r="N141" s="12"/>
      <c r="O141" s="12"/>
    </row>
    <row r="142" spans="1:17" x14ac:dyDescent="0.25">
      <c r="A142" s="52"/>
      <c r="B142" s="52"/>
      <c r="C142" s="52"/>
      <c r="D142" s="45"/>
      <c r="E142" s="45"/>
      <c r="F142" s="52"/>
      <c r="G142" s="52"/>
      <c r="H142" s="46"/>
      <c r="I142" s="46"/>
      <c r="J142" s="26"/>
      <c r="K142" s="26"/>
      <c r="L142" s="12"/>
      <c r="M142" s="26"/>
      <c r="N142" s="12"/>
      <c r="O142" s="12"/>
    </row>
    <row r="143" spans="1:17" x14ac:dyDescent="0.25">
      <c r="A143" s="101" t="s">
        <v>136</v>
      </c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</row>
    <row r="144" spans="1:17" x14ac:dyDescent="0.2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</row>
    <row r="145" spans="1:17" ht="24" customHeight="1" x14ac:dyDescent="0.25">
      <c r="A145" s="200" t="s">
        <v>30</v>
      </c>
      <c r="B145" s="201"/>
      <c r="C145" s="202"/>
      <c r="D145" s="206" t="s">
        <v>121</v>
      </c>
      <c r="E145" s="207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32"/>
      <c r="Q145" s="32"/>
    </row>
    <row r="146" spans="1:17" x14ac:dyDescent="0.25">
      <c r="A146" s="203"/>
      <c r="B146" s="204"/>
      <c r="C146" s="205"/>
      <c r="D146" s="208" t="s">
        <v>27</v>
      </c>
      <c r="E146" s="209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32"/>
      <c r="Q146" s="32"/>
    </row>
    <row r="147" spans="1:17" x14ac:dyDescent="0.25">
      <c r="A147" s="106" t="s">
        <v>9</v>
      </c>
      <c r="B147" s="102"/>
      <c r="C147" s="109"/>
      <c r="D147" s="155" t="e">
        <f t="shared" ref="D147:D158" si="2">((H106-H127)/H106)*100</f>
        <v>#DIV/0!</v>
      </c>
      <c r="E147" s="156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2"/>
      <c r="Q147" s="32"/>
    </row>
    <row r="148" spans="1:17" x14ac:dyDescent="0.25">
      <c r="A148" s="106" t="s">
        <v>10</v>
      </c>
      <c r="B148" s="102"/>
      <c r="C148" s="109"/>
      <c r="D148" s="155" t="e">
        <f t="shared" si="2"/>
        <v>#DIV/0!</v>
      </c>
      <c r="E148" s="156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2"/>
      <c r="Q148" s="32"/>
    </row>
    <row r="149" spans="1:17" x14ac:dyDescent="0.25">
      <c r="A149" s="106" t="s">
        <v>11</v>
      </c>
      <c r="B149" s="102"/>
      <c r="C149" s="109"/>
      <c r="D149" s="155" t="e">
        <f t="shared" si="2"/>
        <v>#DIV/0!</v>
      </c>
      <c r="E149" s="156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2"/>
      <c r="Q149" s="32"/>
    </row>
    <row r="150" spans="1:17" x14ac:dyDescent="0.25">
      <c r="A150" s="106" t="s">
        <v>12</v>
      </c>
      <c r="B150" s="102"/>
      <c r="C150" s="109"/>
      <c r="D150" s="155" t="e">
        <f t="shared" si="2"/>
        <v>#DIV/0!</v>
      </c>
      <c r="E150" s="156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2"/>
      <c r="Q150" s="32"/>
    </row>
    <row r="151" spans="1:17" x14ac:dyDescent="0.25">
      <c r="A151" s="106" t="s">
        <v>13</v>
      </c>
      <c r="B151" s="102"/>
      <c r="C151" s="109"/>
      <c r="D151" s="155" t="e">
        <f t="shared" si="2"/>
        <v>#DIV/0!</v>
      </c>
      <c r="E151" s="156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2"/>
      <c r="Q151" s="32"/>
    </row>
    <row r="152" spans="1:17" x14ac:dyDescent="0.25">
      <c r="A152" s="106" t="s">
        <v>14</v>
      </c>
      <c r="B152" s="102"/>
      <c r="C152" s="109"/>
      <c r="D152" s="155" t="e">
        <f t="shared" si="2"/>
        <v>#DIV/0!</v>
      </c>
      <c r="E152" s="156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2"/>
      <c r="Q152" s="32"/>
    </row>
    <row r="153" spans="1:17" x14ac:dyDescent="0.25">
      <c r="A153" s="106" t="s">
        <v>15</v>
      </c>
      <c r="B153" s="102"/>
      <c r="C153" s="109"/>
      <c r="D153" s="155" t="e">
        <f t="shared" si="2"/>
        <v>#DIV/0!</v>
      </c>
      <c r="E153" s="156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2"/>
      <c r="Q153" s="32"/>
    </row>
    <row r="154" spans="1:17" x14ac:dyDescent="0.25">
      <c r="A154" s="106" t="s">
        <v>16</v>
      </c>
      <c r="B154" s="102"/>
      <c r="C154" s="109"/>
      <c r="D154" s="155" t="e">
        <f t="shared" si="2"/>
        <v>#DIV/0!</v>
      </c>
      <c r="E154" s="156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2"/>
      <c r="Q154" s="32"/>
    </row>
    <row r="155" spans="1:17" x14ac:dyDescent="0.25">
      <c r="A155" s="106" t="s">
        <v>17</v>
      </c>
      <c r="B155" s="102"/>
      <c r="C155" s="109"/>
      <c r="D155" s="155" t="e">
        <f t="shared" si="2"/>
        <v>#DIV/0!</v>
      </c>
      <c r="E155" s="156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2"/>
      <c r="Q155" s="32"/>
    </row>
    <row r="156" spans="1:17" x14ac:dyDescent="0.25">
      <c r="A156" s="106" t="s">
        <v>18</v>
      </c>
      <c r="B156" s="102"/>
      <c r="C156" s="109"/>
      <c r="D156" s="155" t="e">
        <f t="shared" si="2"/>
        <v>#DIV/0!</v>
      </c>
      <c r="E156" s="156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2"/>
      <c r="Q156" s="32"/>
    </row>
    <row r="157" spans="1:17" x14ac:dyDescent="0.25">
      <c r="A157" s="106" t="s">
        <v>19</v>
      </c>
      <c r="B157" s="102"/>
      <c r="C157" s="109"/>
      <c r="D157" s="155" t="e">
        <f t="shared" si="2"/>
        <v>#DIV/0!</v>
      </c>
      <c r="E157" s="156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2"/>
      <c r="Q157" s="32"/>
    </row>
    <row r="158" spans="1:17" x14ac:dyDescent="0.25">
      <c r="A158" s="106" t="s">
        <v>20</v>
      </c>
      <c r="B158" s="102"/>
      <c r="C158" s="109"/>
      <c r="D158" s="155" t="e">
        <f t="shared" si="2"/>
        <v>#DIV/0!</v>
      </c>
      <c r="E158" s="156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2"/>
      <c r="Q158" s="32"/>
    </row>
    <row r="159" spans="1:17" x14ac:dyDescent="0.25">
      <c r="A159" s="135" t="s">
        <v>122</v>
      </c>
      <c r="B159" s="136"/>
      <c r="C159" s="137"/>
      <c r="D159" s="196" t="e">
        <f>AVERAGE(D147:E158)</f>
        <v>#DIV/0!</v>
      </c>
      <c r="E159" s="197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</row>
    <row r="160" spans="1:17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</row>
    <row r="161" spans="1:17" x14ac:dyDescent="0.25">
      <c r="A161" s="101" t="s">
        <v>137</v>
      </c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</row>
    <row r="162" spans="1:17" ht="15.75" customHeight="1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</row>
    <row r="163" spans="1:17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</row>
    <row r="164" spans="1:17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</row>
    <row r="165" spans="1:17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</row>
    <row r="166" spans="1:17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</row>
    <row r="167" spans="1:17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</row>
    <row r="168" spans="1:17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</row>
    <row r="169" spans="1:17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</row>
    <row r="170" spans="1:17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</row>
    <row r="171" spans="1:17" ht="70.5" customHeight="1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</row>
    <row r="172" spans="1:17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</row>
    <row r="173" spans="1:17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</row>
    <row r="174" spans="1:17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</row>
    <row r="175" spans="1:17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</row>
    <row r="176" spans="1:17" ht="27" customHeight="1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</row>
    <row r="177" spans="1:17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</row>
    <row r="178" spans="1:17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</row>
    <row r="179" spans="1:17" ht="43.5" customHeight="1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</row>
    <row r="180" spans="1:17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</row>
    <row r="181" spans="1:17" x14ac:dyDescent="0.25">
      <c r="A181" s="198" t="s">
        <v>138</v>
      </c>
      <c r="B181" s="198"/>
      <c r="C181" s="198"/>
      <c r="D181" s="198"/>
      <c r="E181" s="198"/>
      <c r="F181" s="198"/>
      <c r="G181" s="198"/>
      <c r="H181" s="198"/>
      <c r="I181" s="198"/>
      <c r="J181" s="198"/>
      <c r="K181" s="198"/>
      <c r="L181" s="198"/>
      <c r="M181" s="198"/>
      <c r="N181" s="198"/>
      <c r="O181" s="198"/>
      <c r="P181" s="198"/>
      <c r="Q181" s="198"/>
    </row>
    <row r="182" spans="1:17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</row>
    <row r="183" spans="1:17" ht="21" customHeight="1" x14ac:dyDescent="0.25">
      <c r="A183" s="133" t="s">
        <v>102</v>
      </c>
      <c r="B183" s="133"/>
      <c r="C183" s="133"/>
      <c r="D183" s="133"/>
      <c r="E183" s="133"/>
      <c r="F183" s="199"/>
      <c r="G183" s="199"/>
      <c r="H183" s="199"/>
      <c r="I183" s="199"/>
      <c r="J183" s="199"/>
      <c r="K183" s="199"/>
      <c r="L183" s="199"/>
      <c r="M183" s="85" t="s">
        <v>126</v>
      </c>
      <c r="N183" s="86"/>
      <c r="O183" s="86"/>
      <c r="P183" s="26"/>
      <c r="Q183" s="26"/>
    </row>
    <row r="184" spans="1:17" x14ac:dyDescent="0.25">
      <c r="A184" s="48"/>
      <c r="B184" s="48"/>
      <c r="C184" s="48"/>
      <c r="D184" s="48"/>
      <c r="E184" s="48"/>
      <c r="F184" s="49"/>
      <c r="G184" s="49"/>
      <c r="H184" s="49"/>
      <c r="I184" s="49"/>
      <c r="J184" s="49"/>
      <c r="K184" s="49"/>
      <c r="L184" s="49"/>
      <c r="M184" s="47"/>
      <c r="N184" s="26"/>
      <c r="O184" s="26"/>
      <c r="P184" s="26"/>
      <c r="Q184" s="26"/>
    </row>
    <row r="185" spans="1:17" x14ac:dyDescent="0.25">
      <c r="A185" s="191" t="s">
        <v>103</v>
      </c>
      <c r="B185" s="191"/>
      <c r="C185" s="191"/>
      <c r="D185" s="191"/>
      <c r="E185" s="191"/>
      <c r="F185" s="132">
        <f>F120</f>
        <v>0</v>
      </c>
      <c r="G185" s="132"/>
      <c r="H185" s="132"/>
      <c r="I185" s="132"/>
      <c r="J185" s="132"/>
      <c r="K185" s="132"/>
      <c r="L185" s="132"/>
      <c r="M185" s="47" t="s">
        <v>94</v>
      </c>
      <c r="N185" s="26"/>
      <c r="O185" s="26"/>
      <c r="P185" s="26"/>
      <c r="Q185" s="26"/>
    </row>
    <row r="186" spans="1:17" x14ac:dyDescent="0.25">
      <c r="A186" s="48"/>
      <c r="B186" s="48"/>
      <c r="C186" s="48"/>
      <c r="D186" s="48"/>
      <c r="E186" s="48"/>
      <c r="F186" s="50"/>
      <c r="G186" s="50"/>
      <c r="H186" s="50"/>
      <c r="I186" s="50"/>
      <c r="J186" s="50"/>
      <c r="K186" s="50"/>
      <c r="L186" s="50"/>
      <c r="M186" s="47"/>
      <c r="N186" s="26"/>
      <c r="O186" s="26"/>
      <c r="P186" s="26"/>
      <c r="Q186" s="26"/>
    </row>
    <row r="187" spans="1:17" x14ac:dyDescent="0.25">
      <c r="A187" s="133" t="s">
        <v>123</v>
      </c>
      <c r="B187" s="133"/>
      <c r="C187" s="133"/>
      <c r="D187" s="133"/>
      <c r="E187" s="133"/>
      <c r="F187" s="134" t="e">
        <f>H120</f>
        <v>#DIV/0!</v>
      </c>
      <c r="G187" s="134"/>
      <c r="H187" s="134"/>
      <c r="I187" s="134"/>
      <c r="J187" s="134"/>
      <c r="K187" s="134"/>
      <c r="L187" s="134"/>
      <c r="M187" s="47" t="s">
        <v>95</v>
      </c>
      <c r="N187" s="26"/>
      <c r="O187" s="26"/>
      <c r="P187" s="26"/>
      <c r="Q187" s="26"/>
    </row>
    <row r="188" spans="1:17" x14ac:dyDescent="0.25">
      <c r="A188" s="48"/>
      <c r="B188" s="48"/>
      <c r="C188" s="48"/>
      <c r="D188" s="48"/>
      <c r="E188" s="48"/>
      <c r="F188" s="51"/>
      <c r="G188" s="51"/>
      <c r="H188" s="51"/>
      <c r="I188" s="51"/>
      <c r="J188" s="51"/>
      <c r="K188" s="51"/>
      <c r="L188" s="51"/>
      <c r="M188" s="47"/>
      <c r="N188" s="26"/>
      <c r="O188" s="26"/>
      <c r="P188" s="26"/>
      <c r="Q188" s="26"/>
    </row>
    <row r="189" spans="1:17" x14ac:dyDescent="0.25">
      <c r="A189" s="133" t="s">
        <v>124</v>
      </c>
      <c r="B189" s="133"/>
      <c r="C189" s="133"/>
      <c r="D189" s="133"/>
      <c r="E189" s="133"/>
      <c r="F189" s="134" t="e">
        <f>H141</f>
        <v>#DIV/0!</v>
      </c>
      <c r="G189" s="134"/>
      <c r="H189" s="134"/>
      <c r="I189" s="134"/>
      <c r="J189" s="134"/>
      <c r="K189" s="134"/>
      <c r="L189" s="134"/>
      <c r="M189" s="47" t="s">
        <v>95</v>
      </c>
      <c r="N189" s="26"/>
      <c r="O189" s="26"/>
      <c r="P189" s="26"/>
      <c r="Q189" s="26"/>
    </row>
    <row r="190" spans="1:17" x14ac:dyDescent="0.25">
      <c r="A190" s="48"/>
      <c r="B190" s="48"/>
      <c r="C190" s="48"/>
      <c r="D190" s="48"/>
      <c r="E190" s="48"/>
      <c r="F190" s="50"/>
      <c r="G190" s="50"/>
      <c r="H190" s="50"/>
      <c r="I190" s="50"/>
      <c r="J190" s="50"/>
      <c r="K190" s="50"/>
      <c r="L190" s="50"/>
      <c r="M190" s="47"/>
      <c r="N190" s="26"/>
      <c r="O190" s="26"/>
      <c r="P190" s="26"/>
      <c r="Q190" s="26"/>
    </row>
    <row r="191" spans="1:17" ht="21" customHeight="1" x14ac:dyDescent="0.25">
      <c r="A191" s="182" t="s">
        <v>104</v>
      </c>
      <c r="B191" s="182"/>
      <c r="C191" s="182"/>
      <c r="D191" s="182"/>
      <c r="E191" s="182"/>
      <c r="F191" s="183" t="e">
        <f>(F187-F189)*F185</f>
        <v>#DIV/0!</v>
      </c>
      <c r="G191" s="183"/>
      <c r="H191" s="183"/>
      <c r="I191" s="183"/>
      <c r="J191" s="183"/>
      <c r="K191" s="183"/>
      <c r="L191" s="183"/>
      <c r="M191" s="47" t="s">
        <v>22</v>
      </c>
      <c r="N191" s="26"/>
      <c r="O191" s="26"/>
      <c r="P191" s="26"/>
      <c r="Q191" s="26"/>
    </row>
    <row r="192" spans="1:17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</row>
    <row r="193" spans="1:17" x14ac:dyDescent="0.25">
      <c r="A193" s="184" t="s">
        <v>125</v>
      </c>
      <c r="B193" s="184"/>
      <c r="C193" s="184"/>
      <c r="D193" s="184"/>
      <c r="E193" s="184"/>
      <c r="F193" s="185" t="e">
        <f>D159</f>
        <v>#DIV/0!</v>
      </c>
      <c r="G193" s="186"/>
      <c r="H193" s="186"/>
      <c r="I193" s="186"/>
      <c r="J193" s="186"/>
      <c r="K193" s="186"/>
      <c r="L193" s="186"/>
      <c r="M193" s="26"/>
      <c r="N193" s="26"/>
      <c r="O193" s="26"/>
      <c r="P193" s="26"/>
      <c r="Q193" s="26"/>
    </row>
    <row r="194" spans="1:17" x14ac:dyDescent="0.25">
      <c r="A194" s="26"/>
      <c r="B194" s="26"/>
      <c r="C194" s="26"/>
      <c r="D194" s="26"/>
      <c r="E194" s="26"/>
      <c r="F194" s="54"/>
      <c r="G194" s="54"/>
      <c r="H194" s="54"/>
      <c r="I194" s="54"/>
      <c r="J194" s="54"/>
      <c r="K194" s="54"/>
      <c r="L194" s="54"/>
      <c r="M194" s="26"/>
      <c r="N194" s="26"/>
      <c r="O194" s="26"/>
      <c r="P194" s="26"/>
      <c r="Q194" s="26"/>
    </row>
    <row r="195" spans="1:17" x14ac:dyDescent="0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</row>
    <row r="196" spans="1:17" x14ac:dyDescent="0.25">
      <c r="A196" s="187" t="s">
        <v>139</v>
      </c>
      <c r="B196" s="187"/>
      <c r="C196" s="187"/>
      <c r="D196" s="187"/>
      <c r="E196" s="187"/>
      <c r="F196" s="187"/>
      <c r="G196" s="187"/>
      <c r="H196" s="187"/>
      <c r="I196" s="187"/>
      <c r="J196" s="187"/>
      <c r="K196" s="187"/>
      <c r="L196" s="187"/>
      <c r="M196" s="187"/>
      <c r="N196" s="187"/>
      <c r="O196" s="187"/>
      <c r="P196" s="187"/>
      <c r="Q196" s="187"/>
    </row>
    <row r="197" spans="1:17" x14ac:dyDescent="0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</row>
    <row r="198" spans="1:17" x14ac:dyDescent="0.25">
      <c r="A198" s="188" t="s">
        <v>28</v>
      </c>
      <c r="B198" s="189"/>
      <c r="C198" s="189"/>
      <c r="D198" s="189"/>
      <c r="E198" s="189"/>
      <c r="F198" s="189"/>
      <c r="G198" s="190"/>
      <c r="H198" s="188" t="s">
        <v>96</v>
      </c>
      <c r="I198" s="189"/>
      <c r="J198" s="190"/>
      <c r="K198" s="39"/>
      <c r="L198" s="40"/>
      <c r="M198" s="40"/>
      <c r="N198" s="40"/>
      <c r="O198" s="40"/>
      <c r="P198" s="40"/>
      <c r="Q198" s="40"/>
    </row>
    <row r="199" spans="1:17" x14ac:dyDescent="0.25">
      <c r="A199" s="166" t="s">
        <v>34</v>
      </c>
      <c r="B199" s="167"/>
      <c r="C199" s="167"/>
      <c r="D199" s="167"/>
      <c r="E199" s="167"/>
      <c r="F199" s="167"/>
      <c r="G199" s="168"/>
      <c r="H199" s="169" t="s">
        <v>29</v>
      </c>
      <c r="I199" s="170"/>
      <c r="J199" s="171"/>
      <c r="K199" s="39"/>
      <c r="L199" s="40"/>
      <c r="M199" s="40"/>
      <c r="N199" s="40"/>
      <c r="O199" s="40"/>
      <c r="P199" s="40"/>
      <c r="Q199" s="40"/>
    </row>
    <row r="200" spans="1:17" x14ac:dyDescent="0.25">
      <c r="A200" s="172" t="e">
        <f>F191</f>
        <v>#DIV/0!</v>
      </c>
      <c r="B200" s="173"/>
      <c r="C200" s="173"/>
      <c r="D200" s="173"/>
      <c r="E200" s="173"/>
      <c r="F200" s="173"/>
      <c r="G200" s="174"/>
      <c r="H200" s="175">
        <f>0.6798/1000</f>
        <v>6.7979999999999994E-4</v>
      </c>
      <c r="I200" s="175"/>
      <c r="J200" s="175"/>
      <c r="K200" s="39"/>
      <c r="L200" s="40"/>
      <c r="M200" s="40"/>
      <c r="N200" s="40"/>
      <c r="O200" s="40"/>
      <c r="P200" s="40"/>
      <c r="Q200" s="40"/>
    </row>
    <row r="201" spans="1:17" x14ac:dyDescent="0.25">
      <c r="A201" s="176" t="s">
        <v>97</v>
      </c>
      <c r="B201" s="177"/>
      <c r="C201" s="177"/>
      <c r="D201" s="177"/>
      <c r="E201" s="177"/>
      <c r="F201" s="177"/>
      <c r="G201" s="178"/>
      <c r="H201" s="179" t="e">
        <f>A200*H200</f>
        <v>#DIV/0!</v>
      </c>
      <c r="I201" s="180"/>
      <c r="J201" s="181"/>
      <c r="K201" s="39"/>
      <c r="L201" s="40"/>
      <c r="M201" s="40"/>
      <c r="N201" s="40"/>
      <c r="O201" s="40"/>
      <c r="P201" s="40"/>
      <c r="Q201" s="40"/>
    </row>
    <row r="202" spans="1:17" x14ac:dyDescent="0.25">
      <c r="A202" s="41"/>
      <c r="B202" s="43"/>
      <c r="C202" s="43"/>
      <c r="D202" s="43"/>
      <c r="E202" s="43"/>
      <c r="F202" s="43"/>
      <c r="G202" s="17"/>
      <c r="H202" s="44"/>
      <c r="I202" s="44"/>
      <c r="J202" s="44"/>
      <c r="K202" s="44"/>
      <c r="L202" s="42"/>
      <c r="M202" s="42"/>
      <c r="N202" s="42"/>
      <c r="O202" s="42"/>
      <c r="P202" s="26"/>
      <c r="Q202" s="26"/>
    </row>
    <row r="203" spans="1:17" x14ac:dyDescent="0.25">
      <c r="A203" s="33"/>
      <c r="B203" s="33"/>
      <c r="C203" s="52"/>
      <c r="D203" s="52"/>
      <c r="E203" s="52"/>
      <c r="F203" s="52"/>
      <c r="G203" s="52"/>
      <c r="H203" s="52"/>
      <c r="I203" s="52"/>
      <c r="J203" s="52"/>
      <c r="K203" s="52"/>
      <c r="L203" s="38"/>
      <c r="M203" s="38"/>
      <c r="N203" s="38"/>
      <c r="O203" s="38"/>
      <c r="P203" s="26"/>
      <c r="Q203" s="26"/>
    </row>
    <row r="204" spans="1:17" x14ac:dyDescent="0.25">
      <c r="A204" s="126" t="s">
        <v>140</v>
      </c>
      <c r="B204" s="126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</row>
    <row r="205" spans="1:17" x14ac:dyDescent="0.2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</row>
    <row r="206" spans="1:17" x14ac:dyDescent="0.25">
      <c r="A206" s="164" t="s">
        <v>98</v>
      </c>
      <c r="B206" s="164"/>
      <c r="C206" s="164"/>
      <c r="D206" s="164"/>
      <c r="E206" s="165">
        <v>0</v>
      </c>
      <c r="F206" s="165"/>
      <c r="G206" s="165"/>
      <c r="H206" s="164" t="s">
        <v>99</v>
      </c>
      <c r="I206" s="164"/>
      <c r="J206" s="165">
        <v>0</v>
      </c>
      <c r="K206" s="165"/>
      <c r="L206" s="165"/>
      <c r="M206" s="164" t="s">
        <v>100</v>
      </c>
      <c r="N206" s="164"/>
      <c r="O206" s="165">
        <f>E206+J206</f>
        <v>0</v>
      </c>
      <c r="P206" s="165"/>
      <c r="Q206" s="165"/>
    </row>
    <row r="207" spans="1:17" x14ac:dyDescent="0.2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</row>
    <row r="208" spans="1:17" x14ac:dyDescent="0.25">
      <c r="A208" s="164" t="s">
        <v>101</v>
      </c>
      <c r="B208" s="164"/>
      <c r="C208" s="164"/>
      <c r="D208" s="164"/>
      <c r="E208" s="164"/>
      <c r="F208" s="165">
        <v>0</v>
      </c>
      <c r="G208" s="165"/>
      <c r="H208" s="165"/>
      <c r="I208" s="37"/>
      <c r="J208" s="154"/>
      <c r="K208" s="154"/>
      <c r="L208" s="154"/>
      <c r="M208" s="37"/>
      <c r="N208" s="37"/>
      <c r="O208" s="37"/>
      <c r="P208" s="37"/>
      <c r="Q208" s="37"/>
    </row>
    <row r="209" spans="1:17" x14ac:dyDescent="0.2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</row>
    <row r="210" spans="1:17" x14ac:dyDescent="0.25">
      <c r="A210" s="164" t="s">
        <v>118</v>
      </c>
      <c r="B210" s="164"/>
      <c r="C210" s="164"/>
      <c r="D210" s="164"/>
      <c r="E210" s="164"/>
      <c r="F210" s="164"/>
      <c r="G210" s="195" t="e">
        <f>(O206/F208)</f>
        <v>#DIV/0!</v>
      </c>
      <c r="H210" s="195"/>
      <c r="I210" s="195"/>
      <c r="J210" s="195"/>
      <c r="K210" s="37"/>
      <c r="L210" s="37"/>
      <c r="M210" s="37"/>
      <c r="N210" s="37"/>
      <c r="O210" s="37"/>
      <c r="P210" s="37"/>
      <c r="Q210" s="37"/>
    </row>
  </sheetData>
  <mergeCells count="384">
    <mergeCell ref="A10:Q13"/>
    <mergeCell ref="A6:Q6"/>
    <mergeCell ref="A7:Q7"/>
    <mergeCell ref="A8:Q8"/>
    <mergeCell ref="A9:Q9"/>
    <mergeCell ref="A1:Q1"/>
    <mergeCell ref="C2:I2"/>
    <mergeCell ref="O2:Q2"/>
    <mergeCell ref="C3:Q3"/>
    <mergeCell ref="A4:Q4"/>
    <mergeCell ref="A5:Q5"/>
    <mergeCell ref="A2:B2"/>
    <mergeCell ref="A3:B3"/>
    <mergeCell ref="J2:N2"/>
    <mergeCell ref="I26:J26"/>
    <mergeCell ref="A17:Q17"/>
    <mergeCell ref="A23:Q23"/>
    <mergeCell ref="A15:Q15"/>
    <mergeCell ref="A16:Q16"/>
    <mergeCell ref="E21:F21"/>
    <mergeCell ref="C25:E25"/>
    <mergeCell ref="A25:B25"/>
    <mergeCell ref="F25:H25"/>
    <mergeCell ref="I25:J25"/>
    <mergeCell ref="F24:H24"/>
    <mergeCell ref="I24:J24"/>
    <mergeCell ref="K24:N24"/>
    <mergeCell ref="O24:Q24"/>
    <mergeCell ref="O25:Q25"/>
    <mergeCell ref="O26:Q26"/>
    <mergeCell ref="C26:E26"/>
    <mergeCell ref="A26:B26"/>
    <mergeCell ref="K25:N25"/>
    <mergeCell ref="K26:N26"/>
    <mergeCell ref="F26:H26"/>
    <mergeCell ref="A24:B24"/>
    <mergeCell ref="K38:N38"/>
    <mergeCell ref="O38:Q38"/>
    <mergeCell ref="A39:B39"/>
    <mergeCell ref="C39:E39"/>
    <mergeCell ref="K39:N39"/>
    <mergeCell ref="O39:Q39"/>
    <mergeCell ref="A40:B40"/>
    <mergeCell ref="C40:E40"/>
    <mergeCell ref="K40:N40"/>
    <mergeCell ref="O40:Q40"/>
    <mergeCell ref="F71:J71"/>
    <mergeCell ref="K71:N71"/>
    <mergeCell ref="O71:Q71"/>
    <mergeCell ref="A69:C69"/>
    <mergeCell ref="D68:E68"/>
    <mergeCell ref="I68:J68"/>
    <mergeCell ref="F69:H69"/>
    <mergeCell ref="I69:J69"/>
    <mergeCell ref="A68:C68"/>
    <mergeCell ref="F68:H68"/>
    <mergeCell ref="A71:C71"/>
    <mergeCell ref="D71:E71"/>
    <mergeCell ref="A70:C70"/>
    <mergeCell ref="D70:E70"/>
    <mergeCell ref="D69:E69"/>
    <mergeCell ref="A74:Q74"/>
    <mergeCell ref="A76:Q76"/>
    <mergeCell ref="A87:Q87"/>
    <mergeCell ref="A88:Q88"/>
    <mergeCell ref="A89:I89"/>
    <mergeCell ref="J89:Q89"/>
    <mergeCell ref="F72:J72"/>
    <mergeCell ref="F73:J73"/>
    <mergeCell ref="K72:N72"/>
    <mergeCell ref="O72:Q72"/>
    <mergeCell ref="K73:N73"/>
    <mergeCell ref="O73:Q73"/>
    <mergeCell ref="D72:E72"/>
    <mergeCell ref="D73:E73"/>
    <mergeCell ref="A72:C72"/>
    <mergeCell ref="A73:C73"/>
    <mergeCell ref="A90:E90"/>
    <mergeCell ref="F90:I90"/>
    <mergeCell ref="J90:M90"/>
    <mergeCell ref="N90:Q90"/>
    <mergeCell ref="A91:E91"/>
    <mergeCell ref="F91:I91"/>
    <mergeCell ref="J91:M91"/>
    <mergeCell ref="N91:Q91"/>
    <mergeCell ref="F92:G92"/>
    <mergeCell ref="H92:I92"/>
    <mergeCell ref="N97:Q97"/>
    <mergeCell ref="A98:B98"/>
    <mergeCell ref="C98:E98"/>
    <mergeCell ref="F98:G98"/>
    <mergeCell ref="H98:I98"/>
    <mergeCell ref="J98:M98"/>
    <mergeCell ref="N98:Q98"/>
    <mergeCell ref="A92:E92"/>
    <mergeCell ref="J92:M92"/>
    <mergeCell ref="N92:Q92"/>
    <mergeCell ref="A96:Q96"/>
    <mergeCell ref="A93:D93"/>
    <mergeCell ref="A94:N94"/>
    <mergeCell ref="O94:Q94"/>
    <mergeCell ref="A95:D95"/>
    <mergeCell ref="F93:I93"/>
    <mergeCell ref="K93:P93"/>
    <mergeCell ref="C108:E108"/>
    <mergeCell ref="F108:G108"/>
    <mergeCell ref="H108:I108"/>
    <mergeCell ref="F104:G104"/>
    <mergeCell ref="F105:G105"/>
    <mergeCell ref="A97:B97"/>
    <mergeCell ref="F97:G97"/>
    <mergeCell ref="H97:I97"/>
    <mergeCell ref="J97:M97"/>
    <mergeCell ref="C106:E106"/>
    <mergeCell ref="F106:G106"/>
    <mergeCell ref="H106:I106"/>
    <mergeCell ref="C107:E107"/>
    <mergeCell ref="F107:G107"/>
    <mergeCell ref="H107:I107"/>
    <mergeCell ref="A100:Q100"/>
    <mergeCell ref="A102:Q102"/>
    <mergeCell ref="H103:I103"/>
    <mergeCell ref="A104:A105"/>
    <mergeCell ref="B104:B105"/>
    <mergeCell ref="C104:E104"/>
    <mergeCell ref="H104:I105"/>
    <mergeCell ref="C105:E105"/>
    <mergeCell ref="C110:E110"/>
    <mergeCell ref="F110:G110"/>
    <mergeCell ref="H110:I110"/>
    <mergeCell ref="C111:E111"/>
    <mergeCell ref="F111:G111"/>
    <mergeCell ref="H111:I111"/>
    <mergeCell ref="C109:E109"/>
    <mergeCell ref="F109:G109"/>
    <mergeCell ref="H109:I109"/>
    <mergeCell ref="C114:E114"/>
    <mergeCell ref="F114:G114"/>
    <mergeCell ref="H114:I114"/>
    <mergeCell ref="C115:E115"/>
    <mergeCell ref="F115:G115"/>
    <mergeCell ref="H115:I115"/>
    <mergeCell ref="C112:E112"/>
    <mergeCell ref="F112:G112"/>
    <mergeCell ref="H112:I112"/>
    <mergeCell ref="C113:E113"/>
    <mergeCell ref="F113:G113"/>
    <mergeCell ref="H113:I113"/>
    <mergeCell ref="F130:G130"/>
    <mergeCell ref="H130:I130"/>
    <mergeCell ref="F127:G127"/>
    <mergeCell ref="H127:I127"/>
    <mergeCell ref="F128:G128"/>
    <mergeCell ref="H128:I128"/>
    <mergeCell ref="A130:B130"/>
    <mergeCell ref="C130:E130"/>
    <mergeCell ref="H124:I124"/>
    <mergeCell ref="F125:G126"/>
    <mergeCell ref="H125:I126"/>
    <mergeCell ref="A125:B126"/>
    <mergeCell ref="A127:B127"/>
    <mergeCell ref="A128:B128"/>
    <mergeCell ref="A129:B129"/>
    <mergeCell ref="C125:E125"/>
    <mergeCell ref="C126:E126"/>
    <mergeCell ref="C128:E128"/>
    <mergeCell ref="C127:E127"/>
    <mergeCell ref="C129:E129"/>
    <mergeCell ref="F129:G129"/>
    <mergeCell ref="H129:I129"/>
    <mergeCell ref="F131:G131"/>
    <mergeCell ref="H131:I131"/>
    <mergeCell ref="F132:G132"/>
    <mergeCell ref="H132:I132"/>
    <mergeCell ref="A131:B131"/>
    <mergeCell ref="C131:E131"/>
    <mergeCell ref="C132:E132"/>
    <mergeCell ref="A132:B132"/>
    <mergeCell ref="A133:B133"/>
    <mergeCell ref="C133:E133"/>
    <mergeCell ref="A134:B134"/>
    <mergeCell ref="C134:E134"/>
    <mergeCell ref="A135:B135"/>
    <mergeCell ref="A136:B136"/>
    <mergeCell ref="C135:E135"/>
    <mergeCell ref="C136:E136"/>
    <mergeCell ref="F133:G133"/>
    <mergeCell ref="H133:I133"/>
    <mergeCell ref="F134:G134"/>
    <mergeCell ref="H134:I134"/>
    <mergeCell ref="F136:G136"/>
    <mergeCell ref="H136:I136"/>
    <mergeCell ref="N136:O136"/>
    <mergeCell ref="P136:Q136"/>
    <mergeCell ref="N134:O134"/>
    <mergeCell ref="P134:Q134"/>
    <mergeCell ref="F135:G135"/>
    <mergeCell ref="H135:I135"/>
    <mergeCell ref="N135:O135"/>
    <mergeCell ref="P135:Q135"/>
    <mergeCell ref="F138:G138"/>
    <mergeCell ref="H138:I138"/>
    <mergeCell ref="N138:O138"/>
    <mergeCell ref="P138:Q138"/>
    <mergeCell ref="F137:G137"/>
    <mergeCell ref="H137:I137"/>
    <mergeCell ref="N137:O137"/>
    <mergeCell ref="P137:Q137"/>
    <mergeCell ref="A137:B137"/>
    <mergeCell ref="A138:B138"/>
    <mergeCell ref="C137:E137"/>
    <mergeCell ref="C138:E138"/>
    <mergeCell ref="A141:C141"/>
    <mergeCell ref="D141:E141"/>
    <mergeCell ref="F141:G141"/>
    <mergeCell ref="H141:I141"/>
    <mergeCell ref="A143:Q143"/>
    <mergeCell ref="A145:C146"/>
    <mergeCell ref="D145:E145"/>
    <mergeCell ref="D146:E146"/>
    <mergeCell ref="D139:E139"/>
    <mergeCell ref="F139:G139"/>
    <mergeCell ref="H139:I139"/>
    <mergeCell ref="A140:C140"/>
    <mergeCell ref="D140:E140"/>
    <mergeCell ref="F140:G140"/>
    <mergeCell ref="H140:I140"/>
    <mergeCell ref="D150:E150"/>
    <mergeCell ref="A151:C151"/>
    <mergeCell ref="D151:E151"/>
    <mergeCell ref="A152:C152"/>
    <mergeCell ref="D152:E152"/>
    <mergeCell ref="A147:C147"/>
    <mergeCell ref="D147:E147"/>
    <mergeCell ref="A148:C148"/>
    <mergeCell ref="D148:E148"/>
    <mergeCell ref="A149:C149"/>
    <mergeCell ref="D149:E149"/>
    <mergeCell ref="I38:J38"/>
    <mergeCell ref="A67:C67"/>
    <mergeCell ref="A210:F210"/>
    <mergeCell ref="G210:J210"/>
    <mergeCell ref="A206:D206"/>
    <mergeCell ref="E206:G206"/>
    <mergeCell ref="H206:I206"/>
    <mergeCell ref="J206:L206"/>
    <mergeCell ref="M206:N206"/>
    <mergeCell ref="D159:E159"/>
    <mergeCell ref="A161:Q161"/>
    <mergeCell ref="A181:Q181"/>
    <mergeCell ref="A183:E183"/>
    <mergeCell ref="F183:L183"/>
    <mergeCell ref="D157:E157"/>
    <mergeCell ref="A158:C158"/>
    <mergeCell ref="D158:E158"/>
    <mergeCell ref="A153:C153"/>
    <mergeCell ref="D153:E153"/>
    <mergeCell ref="A154:C154"/>
    <mergeCell ref="D154:E154"/>
    <mergeCell ref="A155:C155"/>
    <mergeCell ref="D155:E155"/>
    <mergeCell ref="A150:C150"/>
    <mergeCell ref="A208:E208"/>
    <mergeCell ref="F208:H208"/>
    <mergeCell ref="A199:G199"/>
    <mergeCell ref="H199:J199"/>
    <mergeCell ref="A200:G200"/>
    <mergeCell ref="H200:J200"/>
    <mergeCell ref="A201:G201"/>
    <mergeCell ref="H201:J201"/>
    <mergeCell ref="A191:E191"/>
    <mergeCell ref="F191:L191"/>
    <mergeCell ref="A193:E193"/>
    <mergeCell ref="F193:L193"/>
    <mergeCell ref="A196:Q196"/>
    <mergeCell ref="A198:G198"/>
    <mergeCell ref="H198:J198"/>
    <mergeCell ref="O206:Q206"/>
    <mergeCell ref="F36:H36"/>
    <mergeCell ref="J208:L208"/>
    <mergeCell ref="A156:C156"/>
    <mergeCell ref="D156:E156"/>
    <mergeCell ref="A157:C157"/>
    <mergeCell ref="F27:J27"/>
    <mergeCell ref="A50:B50"/>
    <mergeCell ref="C50:E50"/>
    <mergeCell ref="F50:H50"/>
    <mergeCell ref="I50:J50"/>
    <mergeCell ref="K37:N37"/>
    <mergeCell ref="K69:N69"/>
    <mergeCell ref="K70:N70"/>
    <mergeCell ref="F70:J70"/>
    <mergeCell ref="A63:Q63"/>
    <mergeCell ref="A65:Q65"/>
    <mergeCell ref="F52:J52"/>
    <mergeCell ref="A57:Q57"/>
    <mergeCell ref="A59:Q59"/>
    <mergeCell ref="B66:E66"/>
    <mergeCell ref="G66:J66"/>
    <mergeCell ref="F51:J51"/>
    <mergeCell ref="O27:Q27"/>
    <mergeCell ref="A36:B36"/>
    <mergeCell ref="O28:Q28"/>
    <mergeCell ref="K27:N27"/>
    <mergeCell ref="C27:E27"/>
    <mergeCell ref="A27:B27"/>
    <mergeCell ref="C28:E28"/>
    <mergeCell ref="A28:B28"/>
    <mergeCell ref="K50:N50"/>
    <mergeCell ref="F39:J39"/>
    <mergeCell ref="F40:J40"/>
    <mergeCell ref="A37:B37"/>
    <mergeCell ref="C37:E37"/>
    <mergeCell ref="F37:H37"/>
    <mergeCell ref="I37:J37"/>
    <mergeCell ref="O37:Q37"/>
    <mergeCell ref="A38:B38"/>
    <mergeCell ref="C38:E38"/>
    <mergeCell ref="F38:H38"/>
    <mergeCell ref="I36:J36"/>
    <mergeCell ref="K36:N36"/>
    <mergeCell ref="O36:Q36"/>
    <mergeCell ref="F28:J28"/>
    <mergeCell ref="A33:Q33"/>
    <mergeCell ref="A35:Q35"/>
    <mergeCell ref="K28:N28"/>
    <mergeCell ref="A204:Q204"/>
    <mergeCell ref="K49:N49"/>
    <mergeCell ref="A51:B51"/>
    <mergeCell ref="C51:E51"/>
    <mergeCell ref="A52:B52"/>
    <mergeCell ref="C52:E52"/>
    <mergeCell ref="A49:B49"/>
    <mergeCell ref="C49:E49"/>
    <mergeCell ref="F49:H49"/>
    <mergeCell ref="I49:J49"/>
    <mergeCell ref="O49:Q49"/>
    <mergeCell ref="F185:L185"/>
    <mergeCell ref="A187:E187"/>
    <mergeCell ref="F187:L187"/>
    <mergeCell ref="A189:E189"/>
    <mergeCell ref="F189:L189"/>
    <mergeCell ref="A159:C159"/>
    <mergeCell ref="K68:N68"/>
    <mergeCell ref="O50:Q50"/>
    <mergeCell ref="A185:E185"/>
    <mergeCell ref="O68:Q68"/>
    <mergeCell ref="O69:Q69"/>
    <mergeCell ref="O70:Q70"/>
    <mergeCell ref="O52:Q52"/>
    <mergeCell ref="K51:N51"/>
    <mergeCell ref="O51:Q51"/>
    <mergeCell ref="K52:N52"/>
    <mergeCell ref="K48:N48"/>
    <mergeCell ref="O48:Q48"/>
    <mergeCell ref="A45:Q45"/>
    <mergeCell ref="A47:Q47"/>
    <mergeCell ref="A48:B48"/>
    <mergeCell ref="F48:H48"/>
    <mergeCell ref="I48:J48"/>
    <mergeCell ref="A61:Q61"/>
    <mergeCell ref="A120:B120"/>
    <mergeCell ref="C120:E120"/>
    <mergeCell ref="F120:G120"/>
    <mergeCell ref="H120:I120"/>
    <mergeCell ref="A122:Q122"/>
    <mergeCell ref="D118:E118"/>
    <mergeCell ref="F118:G118"/>
    <mergeCell ref="H118:I118"/>
    <mergeCell ref="C119:E119"/>
    <mergeCell ref="F119:G119"/>
    <mergeCell ref="H119:I119"/>
    <mergeCell ref="F67:J67"/>
    <mergeCell ref="D67:E67"/>
    <mergeCell ref="K67:N67"/>
    <mergeCell ref="O67:Q67"/>
    <mergeCell ref="A119:B119"/>
    <mergeCell ref="M66:Q66"/>
    <mergeCell ref="C116:E116"/>
    <mergeCell ref="F116:G116"/>
    <mergeCell ref="H116:I116"/>
    <mergeCell ref="C117:E117"/>
    <mergeCell ref="F117:G117"/>
    <mergeCell ref="H117:I117"/>
  </mergeCells>
  <pageMargins left="0.50213675213675213" right="0.44871794871794873" top="1.1761006289308176" bottom="0.75000000000000011" header="0.30000000000000004" footer="0.30000000000000004"/>
  <pageSetup orientation="portrait" r:id="rId1"/>
  <headerFooter>
    <oddHeader>&amp;L&amp;G&amp;C&amp;"-,Negrito"
Formulário de Projeto de Eficiência Energética
CO-GERAÇÃO&amp;RPE-401.01
Data Julho/2017
Página 5/&amp;N</oddHeader>
    <oddFooter>&amp;L&amp;9
&amp;C&amp;"-,Negrito"________________________________________________________________________
ABNT – ASSOCIAÇÃO BRASILEIRA DE NORMAS TÉCNICAS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89</xdr:row>
                    <xdr:rowOff>0</xdr:rowOff>
                  </from>
                  <to>
                    <xdr:col>3</xdr:col>
                    <xdr:colOff>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90</xdr:row>
                    <xdr:rowOff>0</xdr:rowOff>
                  </from>
                  <to>
                    <xdr:col>3</xdr:col>
                    <xdr:colOff>0</xdr:colOff>
                    <xdr:row>91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90</xdr:row>
                    <xdr:rowOff>180975</xdr:rowOff>
                  </from>
                  <to>
                    <xdr:col>3</xdr:col>
                    <xdr:colOff>0</xdr:colOff>
                    <xdr:row>92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7</xdr:col>
                    <xdr:colOff>342900</xdr:colOff>
                    <xdr:row>89</xdr:row>
                    <xdr:rowOff>0</xdr:rowOff>
                  </from>
                  <to>
                    <xdr:col>8</xdr:col>
                    <xdr:colOff>66675</xdr:colOff>
                    <xdr:row>89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7</xdr:col>
                    <xdr:colOff>342900</xdr:colOff>
                    <xdr:row>89</xdr:row>
                    <xdr:rowOff>161925</xdr:rowOff>
                  </from>
                  <to>
                    <xdr:col>8</xdr:col>
                    <xdr:colOff>66675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10</xdr:col>
                    <xdr:colOff>133350</xdr:colOff>
                    <xdr:row>89</xdr:row>
                    <xdr:rowOff>9525</xdr:rowOff>
                  </from>
                  <to>
                    <xdr:col>11</xdr:col>
                    <xdr:colOff>228600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defaultSize="0" autoFill="0" autoLine="0" autoPict="0">
                <anchor moveWithCells="1">
                  <from>
                    <xdr:col>10</xdr:col>
                    <xdr:colOff>123825</xdr:colOff>
                    <xdr:row>89</xdr:row>
                    <xdr:rowOff>200025</xdr:rowOff>
                  </from>
                  <to>
                    <xdr:col>11</xdr:col>
                    <xdr:colOff>209550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Check Box 8">
              <controlPr defaultSize="0" autoFill="0" autoLine="0" autoPict="0">
                <anchor moveWithCells="1">
                  <from>
                    <xdr:col>10</xdr:col>
                    <xdr:colOff>123825</xdr:colOff>
                    <xdr:row>90</xdr:row>
                    <xdr:rowOff>171450</xdr:rowOff>
                  </from>
                  <to>
                    <xdr:col>11</xdr:col>
                    <xdr:colOff>228600</xdr:colOff>
                    <xdr:row>92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3" name="Check Box 9">
              <controlPr defaultSize="0" autoFill="0" autoLine="0" autoPict="0">
                <anchor moveWithCells="1">
                  <from>
                    <xdr:col>14</xdr:col>
                    <xdr:colOff>209550</xdr:colOff>
                    <xdr:row>88</xdr:row>
                    <xdr:rowOff>219075</xdr:rowOff>
                  </from>
                  <to>
                    <xdr:col>16</xdr:col>
                    <xdr:colOff>9525</xdr:colOff>
                    <xdr:row>89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4" name="Check Box 10">
              <controlPr defaultSize="0" autoFill="0" autoLine="0" autoPict="0">
                <anchor moveWithCells="1">
                  <from>
                    <xdr:col>14</xdr:col>
                    <xdr:colOff>209550</xdr:colOff>
                    <xdr:row>89</xdr:row>
                    <xdr:rowOff>200025</xdr:rowOff>
                  </from>
                  <to>
                    <xdr:col>16</xdr:col>
                    <xdr:colOff>9525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5" name="Check Box 11">
              <controlPr defaultSize="0" autoFill="0" autoLine="0" autoPict="0">
                <anchor moveWithCells="1">
                  <from>
                    <xdr:col>14</xdr:col>
                    <xdr:colOff>200025</xdr:colOff>
                    <xdr:row>90</xdr:row>
                    <xdr:rowOff>171450</xdr:rowOff>
                  </from>
                  <to>
                    <xdr:col>16</xdr:col>
                    <xdr:colOff>9525</xdr:colOff>
                    <xdr:row>92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Cogeneración</vt:lpstr>
    </vt:vector>
  </TitlesOfParts>
  <Company>Basel Agency for Sustainable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Magallon</dc:creator>
  <cp:lastModifiedBy>Renata Menezes</cp:lastModifiedBy>
  <dcterms:created xsi:type="dcterms:W3CDTF">2015-12-03T18:09:55Z</dcterms:created>
  <dcterms:modified xsi:type="dcterms:W3CDTF">2018-01-24T19:12:41Z</dcterms:modified>
</cp:coreProperties>
</file>