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uario\Dropbox\BID\ACTIVIDADES PLAN TRABAJO\SGI\FINAL\FINAL A MANDAR A BANDESAL 070817\Limpio\"/>
    </mc:Choice>
  </mc:AlternateContent>
  <bookViews>
    <workbookView xWindow="0" yWindow="0" windowWidth="10056" windowHeight="6012" tabRatio="500"/>
  </bookViews>
  <sheets>
    <sheet name="Cogeneración" sheetId="1" r:id="rId1"/>
  </sheets>
  <calcPr calcId="162913" concurrentCalc="0"/>
  <customWorkbookViews>
    <customWorkbookView name="Christophe Hoor - Personal View" guid="{9C7EB8D3-B047-47EE-BBA0-8F321883075F}" mergeInterval="0" personalView="1" maximized="1" xWindow="-9" yWindow="-9" windowWidth="1938" windowHeight="105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2" i="1" l="1"/>
  <c r="O210" i="1"/>
  <c r="G214" i="1"/>
  <c r="Q84" i="1"/>
  <c r="C112" i="1"/>
  <c r="F112" i="1"/>
  <c r="H112" i="1"/>
  <c r="F190" i="1"/>
  <c r="D135" i="1"/>
  <c r="F135" i="1"/>
  <c r="H135" i="1"/>
  <c r="F192" i="1"/>
  <c r="F188" i="1"/>
  <c r="F194" i="1"/>
  <c r="A204" i="1"/>
  <c r="H204" i="1"/>
  <c r="H205" i="1"/>
  <c r="H98" i="1"/>
  <c r="H121" i="1"/>
  <c r="D143" i="1"/>
  <c r="D155" i="1"/>
  <c r="F196" i="1"/>
  <c r="H109" i="1"/>
  <c r="H132" i="1"/>
  <c r="D154" i="1"/>
  <c r="H108" i="1"/>
  <c r="H131" i="1"/>
  <c r="D153" i="1"/>
  <c r="H107" i="1"/>
  <c r="H130" i="1"/>
  <c r="D152" i="1"/>
  <c r="H106" i="1"/>
  <c r="H129" i="1"/>
  <c r="D151" i="1"/>
  <c r="H105" i="1"/>
  <c r="H128" i="1"/>
  <c r="D150" i="1"/>
  <c r="H104" i="1"/>
  <c r="H127" i="1"/>
  <c r="D149" i="1"/>
  <c r="H103" i="1"/>
  <c r="H126" i="1"/>
  <c r="D148" i="1"/>
  <c r="H102" i="1"/>
  <c r="H125" i="1"/>
  <c r="D147" i="1"/>
  <c r="H101" i="1"/>
  <c r="H124" i="1"/>
  <c r="D146" i="1"/>
  <c r="H100" i="1"/>
  <c r="H123" i="1"/>
  <c r="D145" i="1"/>
  <c r="H99" i="1"/>
  <c r="H122" i="1"/>
  <c r="D144" i="1"/>
  <c r="H134" i="1"/>
  <c r="H111" i="1"/>
</calcChain>
</file>

<file path=xl/sharedStrings.xml><?xml version="1.0" encoding="utf-8"?>
<sst xmlns="http://schemas.openxmlformats.org/spreadsheetml/2006/main" count="268" uniqueCount="159">
  <si>
    <t>Número asignado de proyecto:</t>
  </si>
  <si>
    <t>Fecha de presentación:</t>
  </si>
  <si>
    <t>Caldera</t>
  </si>
  <si>
    <t>Caldereta</t>
  </si>
  <si>
    <t>Calentador Convencional</t>
  </si>
  <si>
    <t>(Boiler, Calentón)</t>
  </si>
  <si>
    <t>Otro</t>
  </si>
  <si>
    <t>Especificar</t>
  </si>
  <si>
    <t>Equipo 1 Existente</t>
  </si>
  <si>
    <t>Marca:</t>
  </si>
  <si>
    <t>Modelo:</t>
  </si>
  <si>
    <t>Potencia (kW):</t>
  </si>
  <si>
    <t>Presión máx de trabajo:</t>
  </si>
  <si>
    <t xml:space="preserve">Dato Placa 1: </t>
  </si>
  <si>
    <t>Tipo de Combustible:</t>
  </si>
  <si>
    <t>Temperatura de uso:</t>
  </si>
  <si>
    <t xml:space="preserve">Dato Placa 2: </t>
  </si>
  <si>
    <t>Capacidad:</t>
  </si>
  <si>
    <t xml:space="preserve">Dato Placa 3: </t>
  </si>
  <si>
    <t>Presión de trabajo:</t>
  </si>
  <si>
    <t xml:space="preserve">Dato Placa 4: </t>
  </si>
  <si>
    <t>Dato Placa, refiere a cualquier dato que no se incluya dentro de la tabla y el proponente considere relevante en cuanto a su funcionamiento y/o caracterización.</t>
  </si>
  <si>
    <t>Equipo 2 Existente</t>
  </si>
  <si>
    <t>EQUIPOS PROPUESTOS</t>
  </si>
  <si>
    <t>Equipo Sistema Cogeneración</t>
  </si>
  <si>
    <t>Tecnología:</t>
  </si>
  <si>
    <t>Potencia eléctrica nominal (kW):</t>
  </si>
  <si>
    <t>Producción de vapor (flujo):</t>
  </si>
  <si>
    <t>Resistencia a la presión:</t>
  </si>
  <si>
    <t>Potencia térmica nominal (kW)</t>
  </si>
  <si>
    <t>Tolerancia al congelamiento:</t>
  </si>
  <si>
    <t>Calidad y/o entalpía de vapor:</t>
  </si>
  <si>
    <t xml:space="preserve">Consumo de combustible: </t>
  </si>
  <si>
    <t>Temperatura de entrada:</t>
  </si>
  <si>
    <t xml:space="preserve">Dato Placa 5: </t>
  </si>
  <si>
    <t>Temperatura máxima de salida:</t>
  </si>
  <si>
    <t xml:space="preserve">Dato Placa 6: </t>
  </si>
  <si>
    <t>Equipo Sistemas Auxiliares a Cogeneración</t>
  </si>
  <si>
    <t>Descripción de los sistemas auxiliares al sistema de Cogeneración:</t>
  </si>
  <si>
    <t>Aprovechamiento de calor:</t>
  </si>
  <si>
    <t xml:space="preserve">Retorno de condensados %: </t>
  </si>
  <si>
    <t>Tratamiento de agua:</t>
  </si>
  <si>
    <t>Control:</t>
  </si>
  <si>
    <t>Refrigeración:</t>
  </si>
  <si>
    <t>DISEÑO DEL SISTEMA DE MEDICIÓN (ver MSVV-01 sección 4.1)</t>
  </si>
  <si>
    <t>Variables identificadas para el proceso de medición</t>
  </si>
  <si>
    <t>Periodo de medición controlado seleccionado</t>
  </si>
  <si>
    <t>Capacidad</t>
  </si>
  <si>
    <t>Presión de trabajo</t>
  </si>
  <si>
    <t>Horario</t>
  </si>
  <si>
    <t>Diario</t>
  </si>
  <si>
    <t>Otra</t>
  </si>
  <si>
    <t>Semanal</t>
  </si>
  <si>
    <t>Mensual</t>
  </si>
  <si>
    <t>Anual</t>
  </si>
  <si>
    <t>Frecuencia de la toma de datos:</t>
  </si>
  <si>
    <r>
      <t xml:space="preserve">Información de respaldo por tipo de variable identificada: </t>
    </r>
    <r>
      <rPr>
        <sz val="9"/>
        <color indexed="23"/>
        <rFont val="Calibri"/>
        <family val="2"/>
      </rPr>
      <t>(a) Bitácoras, b) Reportes en línea, c) Registros d) Facturas e) Medición directa)</t>
    </r>
  </si>
  <si>
    <t>Flujo de salida:</t>
  </si>
  <si>
    <t>Energía producida (kWh):</t>
  </si>
  <si>
    <t>Presión:</t>
  </si>
  <si>
    <t xml:space="preserve">Otra: </t>
  </si>
  <si>
    <r>
      <t>IDEn</t>
    </r>
    <r>
      <rPr>
        <vertAlign val="subscript"/>
        <sz val="9"/>
        <color theme="1"/>
        <rFont val="Calibri"/>
        <family val="2"/>
        <scheme val="minor"/>
      </rPr>
      <t>Base</t>
    </r>
  </si>
  <si>
    <t>Consumo de energía eléctrica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</si>
  <si>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</si>
  <si>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</si>
  <si>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</si>
  <si>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</si>
  <si>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</si>
  <si>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</si>
  <si>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</si>
  <si>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</si>
  <si>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</si>
  <si>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</si>
  <si>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</si>
  <si>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</si>
  <si>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</si>
  <si>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LINEA BASE</t>
  </si>
  <si>
    <t xml:space="preserve">                                                                                  </t>
  </si>
  <si>
    <t>Uso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</si>
  <si>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</si>
  <si>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t>Consumo de energía</t>
  </si>
  <si>
    <t>ESTIMADO</t>
  </si>
  <si>
    <t>%</t>
  </si>
  <si>
    <t>Consumo evitado</t>
  </si>
  <si>
    <t>Factor de Emisión</t>
  </si>
  <si>
    <t>tonCO2e/kWh</t>
  </si>
  <si>
    <t>Costos de inversión:</t>
  </si>
  <si>
    <t>Intereses</t>
  </si>
  <si>
    <t>Inversión total</t>
  </si>
  <si>
    <t>Período</t>
  </si>
  <si>
    <t>Especifique:</t>
  </si>
  <si>
    <r>
      <t>Límites del proyecto:</t>
    </r>
    <r>
      <rPr>
        <sz val="9"/>
        <rFont val="Calibri"/>
        <family val="2"/>
      </rPr>
      <t xml:space="preserve"> (Descripción de unidad y/o equipos varios)</t>
    </r>
  </si>
  <si>
    <t>Cantidad de equipos a reemplazar:</t>
  </si>
  <si>
    <t>Período de retorno de inversión (años):</t>
  </si>
  <si>
    <t>Años de Operación:</t>
  </si>
  <si>
    <r>
      <rPr>
        <sz val="9"/>
        <rFont val="Calibri"/>
        <family val="2"/>
        <scheme val="minor"/>
      </rPr>
      <t>Temp.</t>
    </r>
    <r>
      <rPr>
        <sz val="9"/>
        <color theme="1"/>
        <rFont val="Calibri"/>
        <family val="2"/>
        <scheme val="minor"/>
      </rPr>
      <t xml:space="preserve"> de entrada</t>
    </r>
  </si>
  <si>
    <t>Temp. de salida</t>
  </si>
  <si>
    <t>Temp. de entrada:</t>
  </si>
  <si>
    <t>Temp. de salida:</t>
  </si>
  <si>
    <t>Kwh</t>
  </si>
  <si>
    <t xml:space="preserve">Número de Validación:   </t>
  </si>
  <si>
    <r>
      <t xml:space="preserve">1.   Datos Generales del Proyecto </t>
    </r>
    <r>
      <rPr>
        <sz val="12"/>
        <color theme="0"/>
        <rFont val="Calibri"/>
        <family val="2"/>
        <scheme val="minor"/>
      </rPr>
      <t>(ver MSVV-01 sección 2)</t>
    </r>
  </si>
  <si>
    <r>
      <t xml:space="preserve">1.1   Condiciones de Operación Actual </t>
    </r>
    <r>
      <rPr>
        <sz val="9"/>
        <color indexed="23"/>
        <rFont val="Calibri"/>
        <family val="2"/>
      </rPr>
      <t>(Acorde al diagrama descriptivo)</t>
    </r>
    <r>
      <rPr>
        <sz val="9"/>
        <color theme="0" tint="-0.499984740745262"/>
        <rFont val="Calibri"/>
        <family val="2"/>
      </rPr>
      <t xml:space="preserve"> (ver MSVV-01 sección 2.3)</t>
    </r>
  </si>
  <si>
    <t>1.1.1   EQUIPOS ACTUALES</t>
  </si>
  <si>
    <t>Semanas de Operación por período</t>
  </si>
  <si>
    <t xml:space="preserve">  Días de Operación  por semana</t>
  </si>
  <si>
    <t xml:space="preserve">  Horas de Operación por día</t>
  </si>
  <si>
    <t>Horas totales de operación por período de medición controlado seleccionado para el seguimiento del proyecto</t>
  </si>
  <si>
    <r>
      <t xml:space="preserve">2.   </t>
    </r>
    <r>
      <rPr>
        <b/>
        <sz val="12"/>
        <color theme="0"/>
        <rFont val="Calibri"/>
        <family val="2"/>
      </rPr>
      <t>Indicadores de Desempeño Energético (IDEn)</t>
    </r>
    <r>
      <rPr>
        <b/>
        <sz val="9"/>
        <color theme="0"/>
        <rFont val="Calibri"/>
        <family val="2"/>
      </rPr>
      <t xml:space="preserve"> </t>
    </r>
    <r>
      <rPr>
        <i/>
        <sz val="9"/>
        <color theme="0"/>
        <rFont val="Calibri"/>
        <family val="2"/>
      </rPr>
      <t>(ver MSVV-01 sección 3.2)</t>
    </r>
  </si>
  <si>
    <r>
      <t xml:space="preserve">2.1   Indicadores de Desempeño Energético Base  </t>
    </r>
    <r>
      <rPr>
        <sz val="9"/>
        <color theme="0" tint="-0.499984740745262"/>
        <rFont val="Calibri"/>
        <family val="2"/>
      </rPr>
      <t>MEPEE-01 3.2</t>
    </r>
  </si>
  <si>
    <t>LÍNEA BASE DEL PERIODO</t>
  </si>
  <si>
    <t>ESTIMADO DEL PERIODO</t>
  </si>
  <si>
    <r>
      <t xml:space="preserve">2.2   Indicadores de Desempeño Energético Estimado  </t>
    </r>
    <r>
      <rPr>
        <sz val="9"/>
        <color theme="0" tint="-0.499984740745262"/>
        <rFont val="Calibri"/>
        <family val="2"/>
      </rPr>
      <t>(ver MSVV-01 sección 3.2)</t>
    </r>
  </si>
  <si>
    <r>
      <t>2.6   Línea de Base Energética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</rPr>
      <t>(ver MSVV-01 sección 3.3)</t>
    </r>
  </si>
  <si>
    <r>
      <t xml:space="preserve">2.7   Ahorro estimado </t>
    </r>
    <r>
      <rPr>
        <sz val="9"/>
        <color theme="0" tint="-0.499984740745262"/>
        <rFont val="Calibri"/>
        <family val="2"/>
      </rPr>
      <t>(ver MSVV-01 sección 3.4)</t>
    </r>
  </si>
  <si>
    <t>2.7.1 PRECIO UNITARIO FIJO</t>
  </si>
  <si>
    <r>
      <t>2.8   Reducción de emisiones de CO</t>
    </r>
    <r>
      <rPr>
        <vertAlign val="subscript"/>
        <sz val="10"/>
        <color indexed="8"/>
        <rFont val="Calibri"/>
        <family val="2"/>
      </rPr>
      <t>2</t>
    </r>
    <r>
      <rPr>
        <sz val="9"/>
        <color indexed="8"/>
        <rFont val="Calibri"/>
        <family val="2"/>
      </rPr>
      <t xml:space="preserve">e </t>
    </r>
    <r>
      <rPr>
        <sz val="9"/>
        <color theme="0" tint="-0.499984740745262"/>
        <rFont val="Calibri"/>
        <family val="2"/>
      </rPr>
      <t>(ver MSVV-01 sección 3.5)</t>
    </r>
  </si>
  <si>
    <r>
      <t>2.9   Consideraciones económicas</t>
    </r>
    <r>
      <rPr>
        <sz val="9"/>
        <color theme="0" tint="-0.499984740745262"/>
        <rFont val="Calibri"/>
        <family val="2"/>
        <scheme val="minor"/>
      </rPr>
      <t xml:space="preserve"> </t>
    </r>
    <r>
      <rPr>
        <sz val="9"/>
        <color theme="0" tint="-0.499984740745262"/>
        <rFont val="Calibri"/>
        <family val="2"/>
      </rPr>
      <t>(ver MSVV-01 sección 3.5)</t>
    </r>
  </si>
  <si>
    <r>
      <t xml:space="preserve">2.5   Indice de eficiencia energética  % </t>
    </r>
    <r>
      <rPr>
        <sz val="9"/>
        <color theme="0" tint="-0.499984740745262"/>
        <rFont val="Calibri"/>
        <family val="2"/>
      </rPr>
      <t>(ver MSVV-01 sección 3.3)</t>
    </r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</si>
  <si>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</si>
  <si>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 xml:space="preserve">Condiciones de Operación Propuesta </t>
    </r>
    <r>
      <rPr>
        <sz val="9"/>
        <color indexed="23"/>
        <rFont val="Calibri"/>
        <family val="2"/>
      </rPr>
      <t xml:space="preserve">(Acorde al diagrama descriptivo) </t>
    </r>
    <r>
      <rPr>
        <sz val="9"/>
        <color theme="0" tint="-0.499984740745262"/>
        <rFont val="Calibri"/>
        <family val="2"/>
      </rPr>
      <t>(ver MSVV-01 sección 2.4)</t>
    </r>
  </si>
  <si>
    <t>IMDEnEstimado</t>
  </si>
  <si>
    <t>2.7.2 USO BASE POR PERIODO BASE</t>
  </si>
  <si>
    <t>2.7.3 IDEn Base</t>
  </si>
  <si>
    <t>2.7.4 IDEn Estimado</t>
  </si>
  <si>
    <t>2.5.6 IMDEn Estimado - Promedio</t>
  </si>
  <si>
    <t>IMDEnEst</t>
  </si>
  <si>
    <r>
      <t>Emisiones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evitadas/periodo base:</t>
    </r>
  </si>
  <si>
    <t>Consumo en kWh</t>
  </si>
  <si>
    <t>Equipo 3:  Si no hubiese equipo existente, solamente consumo normal en instalaciones</t>
  </si>
  <si>
    <t>Carga  (kW)</t>
  </si>
  <si>
    <t>Carga (kW)</t>
  </si>
  <si>
    <t>(kJ ó kWh)/kW</t>
  </si>
  <si>
    <t>kJ ó kWh</t>
  </si>
  <si>
    <t>US$ por kWh</t>
  </si>
  <si>
    <t>kWh/kW</t>
  </si>
  <si>
    <t>kW</t>
  </si>
  <si>
    <t>kWh</t>
  </si>
  <si>
    <t>2.7.5 AHORRO ENERGÉTICO POR CICLO DE VALIDACIÓN</t>
  </si>
  <si>
    <t>Ahorro anual económico esperado por Ciclo de Validación:</t>
  </si>
  <si>
    <t>Obligatorio</t>
  </si>
  <si>
    <t>Frecuencia (Hz):</t>
  </si>
  <si>
    <t>Voltaje (V):</t>
  </si>
  <si>
    <t>Factor de servicio:</t>
  </si>
  <si>
    <t>Opcional</t>
  </si>
  <si>
    <t>Presión Max. Trabajo</t>
  </si>
  <si>
    <t>Temperatura de uso</t>
  </si>
  <si>
    <t>Demanda en kW</t>
  </si>
  <si>
    <t>Presión máx. trabajo:</t>
  </si>
  <si>
    <t>(*)</t>
  </si>
  <si>
    <t>(**)</t>
  </si>
  <si>
    <t>(**):  Opcional</t>
  </si>
  <si>
    <t>(*):   Obligatorio, si aplica</t>
  </si>
  <si>
    <t>Obligatorio, si aplica</t>
  </si>
  <si>
    <t>CÓDIGOS DE COLOR:</t>
  </si>
  <si>
    <t xml:space="preserve"> Dato a Ingresar </t>
  </si>
  <si>
    <t xml:space="preserve">  Calculado por el Sistema</t>
  </si>
  <si>
    <t xml:space="preserve"> </t>
  </si>
  <si>
    <t xml:space="preserve">  Datos a completar en forma automática por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</si>
</sst>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0.0"/>
    <numFmt numFmtId="166" formatCode="#,##0.0"/>
    <numFmt numFmtId="167" formatCode="#,##0.000"/>
    <numFmt numFmtId="168" formatCode="_-&quot;US&quot;&quot;$&quot;* #,##0.00_-;\-&quot;US&quot;&quot;$&quot;* #,##0.00_-;_-&quot;US&quot;&quot;$&quot;* &quot;-&quot;??_-;_-@_-"/>
  </numFmts>
  <fonts count="3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23"/>
      <name val="Calibri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theme="0"/>
      <name val="Calibri"/>
      <family val="2"/>
    </font>
    <font>
      <i/>
      <sz val="9"/>
      <color theme="0"/>
      <name val="Calibri"/>
      <family val="2"/>
    </font>
    <font>
      <b/>
      <sz val="12"/>
      <color rgb="FFFF000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</font>
    <font>
      <sz val="9"/>
      <color theme="0" tint="-0.499984740745262"/>
      <name val="Calibri"/>
      <family val="2"/>
    </font>
    <font>
      <sz val="9"/>
      <color theme="0" tint="-0.49998474074526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7">
    <xf numFmtId="0" fontId="0" fillId="0" borderId="0" xfId="0"/>
    <xf numFmtId="0" fontId="6" fillId="0" borderId="1" xfId="0" applyFont="1" applyBorder="1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4" xfId="0" applyFont="1" applyFill="1" applyBorder="1" applyAlignment="1" applyProtection="1">
      <protection locked="0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6" fillId="2" borderId="0" xfId="0" applyFont="1" applyFill="1" applyBorder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6" fillId="2" borderId="8" xfId="0" applyFont="1" applyFill="1" applyBorder="1" applyAlignment="1"/>
    <xf numFmtId="0" fontId="6" fillId="2" borderId="0" xfId="0" applyFont="1" applyFill="1" applyBorder="1" applyAlignment="1"/>
    <xf numFmtId="0" fontId="6" fillId="2" borderId="9" xfId="0" applyFont="1" applyFill="1" applyBorder="1" applyAlignment="1"/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4" xfId="0" applyFont="1" applyFill="1" applyBorder="1" applyAlignment="1"/>
    <xf numFmtId="0" fontId="6" fillId="2" borderId="15" xfId="0" applyFont="1" applyFill="1" applyBorder="1" applyAlignment="1"/>
    <xf numFmtId="0" fontId="6" fillId="2" borderId="0" xfId="0" applyFont="1" applyFill="1"/>
    <xf numFmtId="0" fontId="17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/>
    <xf numFmtId="0" fontId="0" fillId="2" borderId="0" xfId="0" applyFill="1" applyBorder="1"/>
    <xf numFmtId="4" fontId="6" fillId="2" borderId="0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/>
    <xf numFmtId="2" fontId="6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4" fillId="0" borderId="1" xfId="0" applyFont="1" applyFill="1" applyBorder="1"/>
    <xf numFmtId="0" fontId="24" fillId="2" borderId="0" xfId="0" applyFont="1" applyFill="1" applyAlignment="1">
      <alignment vertical="center"/>
    </xf>
    <xf numFmtId="166" fontId="6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Protection="1">
      <protection locked="0"/>
    </xf>
    <xf numFmtId="0" fontId="6" fillId="0" borderId="0" xfId="0" applyFont="1" applyFill="1"/>
    <xf numFmtId="0" fontId="24" fillId="2" borderId="8" xfId="0" applyFont="1" applyFill="1" applyBorder="1" applyAlignment="1"/>
    <xf numFmtId="0" fontId="24" fillId="2" borderId="0" xfId="0" applyFont="1" applyFill="1" applyBorder="1" applyAlignment="1"/>
    <xf numFmtId="4" fontId="6" fillId="2" borderId="6" xfId="0" applyNumberFormat="1" applyFont="1" applyFill="1" applyBorder="1" applyAlignment="1"/>
    <xf numFmtId="166" fontId="6" fillId="2" borderId="0" xfId="0" applyNumberFormat="1" applyFont="1" applyFill="1" applyBorder="1" applyAlignment="1"/>
    <xf numFmtId="0" fontId="6" fillId="7" borderId="0" xfId="0" applyFont="1" applyFill="1" applyAlignment="1">
      <alignment vertical="center"/>
    </xf>
    <xf numFmtId="0" fontId="0" fillId="0" borderId="6" xfId="0" applyBorder="1" applyAlignment="1"/>
    <xf numFmtId="0" fontId="0" fillId="0" borderId="0" xfId="0" applyAlignment="1"/>
    <xf numFmtId="0" fontId="6" fillId="0" borderId="13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167" fontId="6" fillId="0" borderId="0" xfId="0" applyNumberFormat="1" applyFont="1" applyFill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/>
    </xf>
    <xf numFmtId="0" fontId="6" fillId="0" borderId="15" xfId="0" applyFont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6" fillId="9" borderId="15" xfId="0" applyFont="1" applyFill="1" applyBorder="1" applyAlignment="1"/>
    <xf numFmtId="0" fontId="33" fillId="9" borderId="15" xfId="0" applyFont="1" applyFill="1" applyBorder="1" applyAlignment="1"/>
    <xf numFmtId="0" fontId="6" fillId="9" borderId="16" xfId="0" applyFont="1" applyFill="1" applyBorder="1" applyAlignment="1"/>
    <xf numFmtId="0" fontId="6" fillId="0" borderId="14" xfId="0" applyFont="1" applyFill="1" applyBorder="1" applyAlignment="1"/>
    <xf numFmtId="0" fontId="6" fillId="0" borderId="15" xfId="0" applyFont="1" applyFill="1" applyBorder="1" applyAlignment="1"/>
    <xf numFmtId="0" fontId="13" fillId="2" borderId="14" xfId="0" applyFont="1" applyFill="1" applyBorder="1" applyAlignment="1"/>
    <xf numFmtId="0" fontId="13" fillId="2" borderId="15" xfId="0" applyFont="1" applyFill="1" applyBorder="1" applyAlignment="1"/>
    <xf numFmtId="0" fontId="6" fillId="2" borderId="13" xfId="0" applyFont="1" applyFill="1" applyBorder="1" applyAlignment="1"/>
    <xf numFmtId="0" fontId="6" fillId="2" borderId="18" xfId="0" applyFont="1" applyFill="1" applyBorder="1" applyAlignment="1"/>
    <xf numFmtId="0" fontId="6" fillId="2" borderId="17" xfId="0" applyFont="1" applyFill="1" applyBorder="1" applyAlignment="1"/>
    <xf numFmtId="0" fontId="6" fillId="2" borderId="1" xfId="0" applyFont="1" applyFill="1" applyBorder="1" applyAlignment="1"/>
    <xf numFmtId="0" fontId="6" fillId="2" borderId="19" xfId="0" applyFont="1" applyFill="1" applyBorder="1" applyAlignment="1"/>
    <xf numFmtId="0" fontId="33" fillId="9" borderId="16" xfId="0" applyFont="1" applyFill="1" applyBorder="1" applyAlignment="1"/>
    <xf numFmtId="0" fontId="6" fillId="9" borderId="13" xfId="0" applyFont="1" applyFill="1" applyBorder="1" applyAlignment="1">
      <alignment horizontal="left" vertical="center"/>
    </xf>
    <xf numFmtId="0" fontId="6" fillId="9" borderId="13" xfId="0" applyFont="1" applyFill="1" applyBorder="1" applyAlignment="1">
      <alignment horizontal="left"/>
    </xf>
    <xf numFmtId="0" fontId="6" fillId="10" borderId="13" xfId="0" applyFont="1" applyFill="1" applyBorder="1" applyAlignment="1">
      <alignment horizontal="center" vertical="center"/>
    </xf>
    <xf numFmtId="0" fontId="6" fillId="9" borderId="14" xfId="0" applyFont="1" applyFill="1" applyBorder="1" applyAlignment="1"/>
    <xf numFmtId="0" fontId="0" fillId="9" borderId="27" xfId="0" applyFill="1" applyBorder="1"/>
    <xf numFmtId="0" fontId="0" fillId="10" borderId="28" xfId="0" applyFill="1" applyBorder="1"/>
    <xf numFmtId="0" fontId="0" fillId="8" borderId="28" xfId="0" applyFill="1" applyBorder="1"/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24" fillId="3" borderId="0" xfId="0" applyFont="1" applyFill="1" applyAlignment="1">
      <alignment horizontal="center" vertical="center" wrapText="1"/>
    </xf>
    <xf numFmtId="168" fontId="23" fillId="10" borderId="0" xfId="1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1" fontId="24" fillId="10" borderId="0" xfId="0" applyNumberFormat="1" applyFont="1" applyFill="1" applyAlignment="1">
      <alignment horizontal="center" vertical="center"/>
    </xf>
    <xf numFmtId="168" fontId="23" fillId="8" borderId="0" xfId="1" applyNumberFormat="1" applyFont="1" applyFill="1" applyAlignment="1">
      <alignment horizontal="left" vertical="center"/>
    </xf>
    <xf numFmtId="0" fontId="26" fillId="3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" fontId="6" fillId="10" borderId="2" xfId="0" applyNumberFormat="1" applyFont="1" applyFill="1" applyBorder="1" applyAlignment="1">
      <alignment horizontal="center"/>
    </xf>
    <xf numFmtId="4" fontId="6" fillId="10" borderId="3" xfId="0" applyNumberFormat="1" applyFont="1" applyFill="1" applyBorder="1" applyAlignment="1">
      <alignment horizontal="center"/>
    </xf>
    <xf numFmtId="4" fontId="6" fillId="10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6" fillId="10" borderId="2" xfId="0" applyNumberFormat="1" applyFont="1" applyFill="1" applyBorder="1" applyAlignment="1">
      <alignment horizontal="center" vertical="center"/>
    </xf>
    <xf numFmtId="2" fontId="6" fillId="10" borderId="3" xfId="0" applyNumberFormat="1" applyFont="1" applyFill="1" applyBorder="1" applyAlignment="1">
      <alignment horizontal="center" vertical="center"/>
    </xf>
    <xf numFmtId="2" fontId="6" fillId="10" borderId="4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 applyProtection="1">
      <alignment horizontal="left" vertical="center" wrapText="1"/>
      <protection locked="0"/>
    </xf>
    <xf numFmtId="4" fontId="6" fillId="10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left"/>
    </xf>
    <xf numFmtId="165" fontId="6" fillId="10" borderId="1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31" fillId="3" borderId="1" xfId="0" applyFont="1" applyFill="1" applyBorder="1" applyAlignment="1" applyProtection="1">
      <alignment horizontal="left"/>
      <protection locked="0"/>
    </xf>
    <xf numFmtId="3" fontId="6" fillId="10" borderId="1" xfId="0" applyNumberFormat="1" applyFont="1" applyFill="1" applyBorder="1" applyAlignment="1" applyProtection="1">
      <alignment horizontal="center" vertical="center"/>
    </xf>
    <xf numFmtId="167" fontId="6" fillId="10" borderId="1" xfId="0" applyNumberFormat="1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2" fontId="13" fillId="10" borderId="2" xfId="0" applyNumberFormat="1" applyFont="1" applyFill="1" applyBorder="1" applyAlignment="1" applyProtection="1">
      <alignment horizontal="center" vertical="center"/>
    </xf>
    <xf numFmtId="0" fontId="13" fillId="10" borderId="4" xfId="0" applyFont="1" applyFill="1" applyBorder="1" applyAlignment="1" applyProtection="1">
      <alignment horizontal="center" vertic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 vertical="center"/>
    </xf>
    <xf numFmtId="2" fontId="6" fillId="9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5" fontId="6" fillId="10" borderId="2" xfId="0" applyNumberFormat="1" applyFont="1" applyFill="1" applyBorder="1" applyAlignment="1">
      <alignment horizontal="center"/>
    </xf>
    <xf numFmtId="165" fontId="6" fillId="10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9" borderId="2" xfId="0" applyFont="1" applyFill="1" applyBorder="1" applyAlignment="1" applyProtection="1">
      <alignment horizontal="center"/>
    </xf>
    <xf numFmtId="0" fontId="6" fillId="9" borderId="4" xfId="0" applyFont="1" applyFill="1" applyBorder="1" applyAlignment="1" applyProtection="1">
      <alignment horizontal="center"/>
    </xf>
    <xf numFmtId="0" fontId="6" fillId="10" borderId="2" xfId="0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" fontId="13" fillId="2" borderId="3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/>
    <xf numFmtId="0" fontId="0" fillId="0" borderId="4" xfId="0" applyBorder="1" applyAlignment="1"/>
    <xf numFmtId="0" fontId="6" fillId="9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center"/>
      <protection locked="0"/>
    </xf>
    <xf numFmtId="0" fontId="30" fillId="0" borderId="4" xfId="0" applyFont="1" applyFill="1" applyBorder="1" applyAlignment="1" applyProtection="1">
      <alignment horizontal="center"/>
      <protection locked="0"/>
    </xf>
    <xf numFmtId="4" fontId="6" fillId="9" borderId="2" xfId="0" applyNumberFormat="1" applyFont="1" applyFill="1" applyBorder="1" applyAlignment="1" applyProtection="1">
      <alignment horizontal="center"/>
    </xf>
    <xf numFmtId="4" fontId="6" fillId="9" borderId="3" xfId="0" applyNumberFormat="1" applyFont="1" applyFill="1" applyBorder="1" applyAlignment="1" applyProtection="1">
      <alignment horizontal="center"/>
    </xf>
    <xf numFmtId="4" fontId="6" fillId="9" borderId="4" xfId="0" applyNumberFormat="1" applyFont="1" applyFill="1" applyBorder="1" applyAlignment="1" applyProtection="1">
      <alignment horizontal="center"/>
    </xf>
    <xf numFmtId="2" fontId="6" fillId="9" borderId="2" xfId="0" applyNumberFormat="1" applyFont="1" applyFill="1" applyBorder="1" applyAlignment="1" applyProtection="1">
      <alignment horizontal="center"/>
    </xf>
    <xf numFmtId="2" fontId="6" fillId="9" borderId="4" xfId="0" applyNumberFormat="1" applyFont="1" applyFill="1" applyBorder="1" applyAlignment="1" applyProtection="1">
      <alignment horizontal="center"/>
    </xf>
    <xf numFmtId="165" fontId="6" fillId="10" borderId="2" xfId="0" applyNumberFormat="1" applyFont="1" applyFill="1" applyBorder="1" applyAlignment="1" applyProtection="1">
      <alignment horizontal="center" vertical="center"/>
    </xf>
    <xf numFmtId="165" fontId="6" fillId="10" borderId="4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6" fillId="10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3" fontId="6" fillId="9" borderId="1" xfId="0" applyNumberFormat="1" applyFont="1" applyFill="1" applyBorder="1" applyAlignment="1">
      <alignment horizontal="center"/>
    </xf>
    <xf numFmtId="3" fontId="6" fillId="9" borderId="2" xfId="0" applyNumberFormat="1" applyFont="1" applyFill="1" applyBorder="1" applyAlignment="1">
      <alignment horizontal="center"/>
    </xf>
    <xf numFmtId="3" fontId="6" fillId="9" borderId="3" xfId="0" applyNumberFormat="1" applyFont="1" applyFill="1" applyBorder="1" applyAlignment="1">
      <alignment horizontal="center"/>
    </xf>
    <xf numFmtId="3" fontId="6" fillId="9" borderId="4" xfId="0" applyNumberFormat="1" applyFont="1" applyFill="1" applyBorder="1" applyAlignment="1">
      <alignment horizontal="center"/>
    </xf>
    <xf numFmtId="0" fontId="6" fillId="9" borderId="14" xfId="0" applyFont="1" applyFill="1" applyBorder="1" applyAlignment="1">
      <alignment horizontal="left"/>
    </xf>
    <xf numFmtId="0" fontId="6" fillId="9" borderId="15" xfId="0" applyFont="1" applyFill="1" applyBorder="1" applyAlignment="1">
      <alignment horizontal="left"/>
    </xf>
    <xf numFmtId="0" fontId="6" fillId="9" borderId="16" xfId="0" applyFont="1" applyFill="1" applyBorder="1" applyAlignment="1">
      <alignment horizontal="left"/>
    </xf>
    <xf numFmtId="0" fontId="14" fillId="4" borderId="0" xfId="0" applyFont="1" applyFill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2" fillId="0" borderId="5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2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24" fillId="2" borderId="14" xfId="0" applyFont="1" applyFill="1" applyBorder="1" applyAlignment="1">
      <alignment horizontal="left"/>
    </xf>
    <xf numFmtId="0" fontId="24" fillId="2" borderId="16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9" borderId="13" xfId="0" applyFont="1" applyFill="1" applyBorder="1" applyAlignment="1">
      <alignment horizontal="left"/>
    </xf>
    <xf numFmtId="0" fontId="24" fillId="9" borderId="24" xfId="0" applyFont="1" applyFill="1" applyBorder="1" applyAlignment="1">
      <alignment horizontal="left" vertical="center"/>
    </xf>
    <xf numFmtId="0" fontId="24" fillId="9" borderId="25" xfId="0" applyFont="1" applyFill="1" applyBorder="1" applyAlignment="1">
      <alignment horizontal="left" vertical="center"/>
    </xf>
    <xf numFmtId="0" fontId="24" fillId="9" borderId="26" xfId="0" applyFont="1" applyFill="1" applyBorder="1" applyAlignment="1">
      <alignment horizontal="left" vertical="center"/>
    </xf>
    <xf numFmtId="0" fontId="6" fillId="9" borderId="24" xfId="0" applyFont="1" applyFill="1" applyBorder="1" applyAlignment="1">
      <alignment horizontal="left" vertical="center"/>
    </xf>
    <xf numFmtId="0" fontId="6" fillId="9" borderId="25" xfId="0" applyFont="1" applyFill="1" applyBorder="1" applyAlignment="1">
      <alignment horizontal="left" vertical="center"/>
    </xf>
    <xf numFmtId="0" fontId="6" fillId="9" borderId="25" xfId="0" applyFont="1" applyFill="1" applyBorder="1" applyAlignment="1">
      <alignment horizontal="left"/>
    </xf>
    <xf numFmtId="0" fontId="6" fillId="9" borderId="26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 vertical="center"/>
    </xf>
    <xf numFmtId="0" fontId="6" fillId="9" borderId="15" xfId="0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left" vertical="center"/>
    </xf>
    <xf numFmtId="0" fontId="6" fillId="9" borderId="20" xfId="0" applyFont="1" applyFill="1" applyBorder="1" applyAlignment="1">
      <alignment horizontal="left" vertical="center"/>
    </xf>
    <xf numFmtId="0" fontId="0" fillId="9" borderId="6" xfId="0" applyFill="1" applyBorder="1" applyAlignment="1">
      <alignment horizontal="left" vertical="center"/>
    </xf>
    <xf numFmtId="0" fontId="6" fillId="9" borderId="6" xfId="0" applyFont="1" applyFill="1" applyBorder="1" applyAlignment="1">
      <alignment horizontal="left" vertical="center"/>
    </xf>
    <xf numFmtId="0" fontId="6" fillId="9" borderId="21" xfId="0" applyFont="1" applyFill="1" applyBorder="1" applyAlignment="1">
      <alignment horizontal="left" vertical="center"/>
    </xf>
    <xf numFmtId="0" fontId="6" fillId="9" borderId="22" xfId="0" applyFont="1" applyFill="1" applyBorder="1" applyAlignment="1">
      <alignment horizontal="left" vertical="center"/>
    </xf>
    <xf numFmtId="0" fontId="6" fillId="9" borderId="0" xfId="0" applyFont="1" applyFill="1" applyBorder="1" applyAlignment="1">
      <alignment horizontal="left" vertical="center"/>
    </xf>
    <xf numFmtId="0" fontId="6" fillId="9" borderId="2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3" fillId="9" borderId="2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33" fillId="9" borderId="6" xfId="0" applyFont="1" applyFill="1" applyBorder="1" applyAlignment="1">
      <alignment horizontal="center"/>
    </xf>
    <xf numFmtId="0" fontId="33" fillId="9" borderId="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24" fillId="9" borderId="8" xfId="0" applyFont="1" applyFill="1" applyBorder="1" applyAlignment="1">
      <alignment horizontal="center"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0" fontId="24" fillId="9" borderId="1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0" fontId="24" fillId="9" borderId="5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6" fillId="2" borderId="14" xfId="0" applyFont="1" applyFill="1" applyBorder="1" applyAlignment="1"/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es-MX"/>
              <a:t>Línea de Base Energética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45584617506701"/>
          <c:y val="0.15789825634853"/>
          <c:w val="0.69981739754402295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Cogeneración!$H$95</c:f>
              <c:strCache>
                <c:ptCount val="1"/>
                <c:pt idx="0">
                  <c:v>IDEnBase</c:v>
                </c:pt>
              </c:strCache>
            </c:strRef>
          </c:tx>
          <c:invertIfNegative val="0"/>
          <c:cat>
            <c:strRef>
              <c:f>Cogeneración!$A$98:$A$104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Cogeneración!$H$98:$H$104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B-4CE9-ABDC-0A396677A7D5}"/>
            </c:ext>
          </c:extLst>
        </c:ser>
        <c:ser>
          <c:idx val="1"/>
          <c:order val="1"/>
          <c:tx>
            <c:strRef>
              <c:f>Cogeneración!$H$118</c:f>
              <c:strCache>
                <c:ptCount val="1"/>
                <c:pt idx="0">
                  <c:v>IDEnEstimado</c:v>
                </c:pt>
              </c:strCache>
            </c:strRef>
          </c:tx>
          <c:invertIfNegative val="0"/>
          <c:cat>
            <c:strRef>
              <c:f>Cogeneración!$A$98:$A$104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Cogeneración!$H$121:$H$127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B-4CE9-ABDC-0A396677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46016"/>
        <c:axId val="87047552"/>
      </c:barChart>
      <c:lineChart>
        <c:grouping val="standard"/>
        <c:varyColors val="0"/>
        <c:ser>
          <c:idx val="2"/>
          <c:order val="2"/>
          <c:tx>
            <c:strRef>
              <c:f>Cogeneración!$D$141</c:f>
              <c:strCache>
                <c:ptCount val="1"/>
                <c:pt idx="0">
                  <c:v>IMDEnEst</c:v>
                </c:pt>
              </c:strCache>
            </c:strRef>
          </c:tx>
          <c:val>
            <c:numRef>
              <c:f>Cogeneración!$D$143:$D$149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B-4CE9-ABDC-0A396677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62048"/>
        <c:axId val="91760128"/>
      </c:lineChart>
      <c:catAx>
        <c:axId val="870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7047552"/>
        <c:crosses val="autoZero"/>
        <c:auto val="1"/>
        <c:lblAlgn val="ctr"/>
        <c:lblOffset val="100"/>
        <c:noMultiLvlLbl val="0"/>
      </c:catAx>
      <c:valAx>
        <c:axId val="8704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"/>
              <c:y val="0.153959911062073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7046016"/>
        <c:crosses val="autoZero"/>
        <c:crossBetween val="between"/>
      </c:valAx>
      <c:valAx>
        <c:axId val="91760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Indice de mejora 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91762048"/>
        <c:crosses val="max"/>
        <c:crossBetween val="between"/>
      </c:valAx>
      <c:catAx>
        <c:axId val="91762048"/>
        <c:scaling>
          <c:orientation val="minMax"/>
        </c:scaling>
        <c:delete val="1"/>
        <c:axPos val="b"/>
        <c:majorTickMark val="out"/>
        <c:minorTickMark val="none"/>
        <c:tickLblPos val="none"/>
        <c:crossAx val="9176012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3" l="0.70000000000000295" r="0.70000000000000295" t="0.750000000000003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79</xdr:row>
          <xdr:rowOff>0</xdr:rowOff>
        </xdr:from>
        <xdr:to>
          <xdr:col>3</xdr:col>
          <xdr:colOff>0</xdr:colOff>
          <xdr:row>80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80</xdr:row>
          <xdr:rowOff>0</xdr:rowOff>
        </xdr:from>
        <xdr:to>
          <xdr:col>3</xdr:col>
          <xdr:colOff>0</xdr:colOff>
          <xdr:row>81</xdr:row>
          <xdr:rowOff>60960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80</xdr:row>
          <xdr:rowOff>144780</xdr:rowOff>
        </xdr:from>
        <xdr:to>
          <xdr:col>3</xdr:col>
          <xdr:colOff>0</xdr:colOff>
          <xdr:row>82</xdr:row>
          <xdr:rowOff>45720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79</xdr:row>
          <xdr:rowOff>0</xdr:rowOff>
        </xdr:from>
        <xdr:to>
          <xdr:col>8</xdr:col>
          <xdr:colOff>144780</xdr:colOff>
          <xdr:row>80</xdr:row>
          <xdr:rowOff>7620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80</xdr:row>
          <xdr:rowOff>0</xdr:rowOff>
        </xdr:from>
        <xdr:to>
          <xdr:col>8</xdr:col>
          <xdr:colOff>144780</xdr:colOff>
          <xdr:row>81</xdr:row>
          <xdr:rowOff>60960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79</xdr:row>
          <xdr:rowOff>0</xdr:rowOff>
        </xdr:from>
        <xdr:to>
          <xdr:col>11</xdr:col>
          <xdr:colOff>175260</xdr:colOff>
          <xdr:row>80</xdr:row>
          <xdr:rowOff>22860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80</xdr:row>
          <xdr:rowOff>0</xdr:rowOff>
        </xdr:from>
        <xdr:to>
          <xdr:col>11</xdr:col>
          <xdr:colOff>175260</xdr:colOff>
          <xdr:row>81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80</xdr:row>
          <xdr:rowOff>175260</xdr:rowOff>
        </xdr:from>
        <xdr:to>
          <xdr:col>11</xdr:col>
          <xdr:colOff>175260</xdr:colOff>
          <xdr:row>82</xdr:row>
          <xdr:rowOff>60960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79</xdr:row>
          <xdr:rowOff>0</xdr:rowOff>
        </xdr:from>
        <xdr:to>
          <xdr:col>16</xdr:col>
          <xdr:colOff>0</xdr:colOff>
          <xdr:row>80</xdr:row>
          <xdr:rowOff>22860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80</xdr:row>
          <xdr:rowOff>0</xdr:rowOff>
        </xdr:from>
        <xdr:to>
          <xdr:col>16</xdr:col>
          <xdr:colOff>0</xdr:colOff>
          <xdr:row>81</xdr:row>
          <xdr:rowOff>60960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80</xdr:row>
          <xdr:rowOff>160020</xdr:rowOff>
        </xdr:from>
        <xdr:to>
          <xdr:col>15</xdr:col>
          <xdr:colOff>266700</xdr:colOff>
          <xdr:row>82</xdr:row>
          <xdr:rowOff>60960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166</xdr:row>
      <xdr:rowOff>0</xdr:rowOff>
    </xdr:from>
    <xdr:to>
      <xdr:col>16</xdr:col>
      <xdr:colOff>400050</xdr:colOff>
      <xdr:row>181</xdr:row>
      <xdr:rowOff>85725</xdr:rowOff>
    </xdr:to>
    <xdr:graphicFrame macro="">
      <xdr:nvGraphicFramePr>
        <xdr:cNvPr id="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EB4BC49-FDF7-4773-A2F3-893E2B3C7FE5}">
  <header guid="{FEB4BC49-FDF7-4773-A2F3-893E2B3C7FE5}" dateTime="2018-04-09T15:53:46" maxSheetId="2" userName="Christophe Hoor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4"/>
  <sheetViews>
    <sheetView showGridLines="0" tabSelected="1" view="pageLayout" topLeftCell="D1" workbookViewId="0">
      <selection activeCell="R3" sqref="R3"/>
    </sheetView>
  </sheetViews>
  <sheetFormatPr defaultColWidth="11.33203125" defaultRowHeight="14.4" x14ac:dyDescent="0.3"/>
  <cols>
    <col min="1" max="1" width="6.88671875" customWidth="1"/>
    <col min="2" max="2" width="9.33203125" customWidth="1"/>
    <col min="3" max="3" width="3.88671875" customWidth="1"/>
    <col min="4" max="4" width="4.6640625" customWidth="1"/>
    <col min="5" max="5" width="5.88671875" customWidth="1"/>
    <col min="6" max="6" width="5.33203125" customWidth="1"/>
    <col min="7" max="7" width="4.88671875" customWidth="1"/>
    <col min="8" max="8" width="6.33203125" customWidth="1"/>
    <col min="9" max="9" width="4.88671875" customWidth="1"/>
    <col min="10" max="10" width="5.109375" customWidth="1"/>
    <col min="11" max="11" width="3.88671875" customWidth="1"/>
    <col min="12" max="12" width="4.33203125" customWidth="1"/>
    <col min="13" max="13" width="4.109375" customWidth="1"/>
    <col min="14" max="14" width="5.33203125" customWidth="1"/>
    <col min="15" max="15" width="4" customWidth="1"/>
    <col min="16" max="16" width="4.33203125" customWidth="1"/>
    <col min="17" max="17" width="6.6640625" customWidth="1"/>
    <col min="18" max="18" width="11.33203125" customWidth="1"/>
  </cols>
  <sheetData>
    <row r="1" spans="1:19" ht="13.65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19" x14ac:dyDescent="0.3">
      <c r="A2" s="1" t="s">
        <v>100</v>
      </c>
      <c r="B2" s="1"/>
      <c r="C2" s="274"/>
      <c r="D2" s="275"/>
      <c r="E2" s="275"/>
      <c r="F2" s="275"/>
      <c r="G2" s="275"/>
      <c r="H2" s="275"/>
      <c r="I2" s="276"/>
      <c r="J2" s="1" t="s">
        <v>0</v>
      </c>
      <c r="K2" s="1"/>
      <c r="L2" s="1"/>
      <c r="M2" s="1"/>
      <c r="N2" s="1"/>
      <c r="O2" s="277"/>
      <c r="P2" s="277"/>
      <c r="Q2" s="277"/>
    </row>
    <row r="3" spans="1:19" x14ac:dyDescent="0.3">
      <c r="A3" s="1" t="s">
        <v>1</v>
      </c>
      <c r="B3" s="1"/>
      <c r="C3" s="87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88"/>
      <c r="R3" t="s">
        <v>154</v>
      </c>
    </row>
    <row r="4" spans="1:19" ht="7.5" customHeight="1" x14ac:dyDescent="0.25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</row>
    <row r="5" spans="1:19" ht="13.65" customHeight="1" x14ac:dyDescent="0.3">
      <c r="A5" s="278" t="s">
        <v>101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</row>
    <row r="6" spans="1:19" ht="9" customHeight="1" x14ac:dyDescent="0.25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</row>
    <row r="7" spans="1:19" ht="13.65" customHeight="1" thickBot="1" x14ac:dyDescent="0.35">
      <c r="A7" s="244" t="s">
        <v>102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</row>
    <row r="8" spans="1:19" ht="11.25" customHeight="1" thickBot="1" x14ac:dyDescent="0.3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84"/>
      <c r="S8" t="s">
        <v>155</v>
      </c>
    </row>
    <row r="9" spans="1:19" ht="15" thickBot="1" x14ac:dyDescent="0.35">
      <c r="A9" s="269" t="s">
        <v>91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85"/>
      <c r="S9" t="s">
        <v>156</v>
      </c>
    </row>
    <row r="10" spans="1:19" ht="15" thickBot="1" x14ac:dyDescent="0.35">
      <c r="A10" s="270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2"/>
      <c r="R10" s="86" t="s">
        <v>157</v>
      </c>
      <c r="S10" t="s">
        <v>158</v>
      </c>
    </row>
    <row r="11" spans="1:19" ht="15" x14ac:dyDescent="0.25">
      <c r="A11" s="256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8"/>
    </row>
    <row r="12" spans="1:19" ht="15" x14ac:dyDescent="0.25">
      <c r="A12" s="256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/>
    </row>
    <row r="13" spans="1:19" ht="15" x14ac:dyDescent="0.25">
      <c r="A13" s="259"/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1"/>
    </row>
    <row r="14" spans="1:19" ht="15" x14ac:dyDescent="0.25">
      <c r="A14" s="35" t="s">
        <v>92</v>
      </c>
      <c r="B14" s="35"/>
      <c r="C14" s="35"/>
      <c r="D14" s="35"/>
      <c r="E14" s="262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</row>
    <row r="15" spans="1:19" ht="6" customHeight="1" x14ac:dyDescent="0.25">
      <c r="A15" s="264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</row>
    <row r="16" spans="1:19" ht="6.75" customHeight="1" x14ac:dyDescent="0.25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</row>
    <row r="17" spans="1:17" ht="3.75" customHeight="1" x14ac:dyDescent="0.25">
      <c r="A17" s="255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</row>
    <row r="18" spans="1:17" ht="11.1" customHeight="1" x14ac:dyDescent="0.25">
      <c r="A18" s="244" t="s">
        <v>103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</row>
    <row r="19" spans="1:17" ht="8.4" customHeight="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15" x14ac:dyDescent="0.25">
      <c r="A20" s="2"/>
      <c r="B20" s="3" t="s">
        <v>2</v>
      </c>
      <c r="C20" s="3"/>
      <c r="D20" s="3"/>
      <c r="E20" s="2"/>
      <c r="F20" s="38" t="s">
        <v>3</v>
      </c>
      <c r="G20" s="38"/>
      <c r="H20" s="3"/>
      <c r="I20" s="2"/>
      <c r="J20" s="3" t="s">
        <v>4</v>
      </c>
      <c r="K20" s="3"/>
      <c r="L20" s="3"/>
      <c r="M20" s="3"/>
      <c r="N20" s="64"/>
      <c r="O20" s="64"/>
      <c r="P20" s="64"/>
      <c r="Q20" s="64"/>
    </row>
    <row r="21" spans="1:17" x14ac:dyDescent="0.3">
      <c r="A21" s="4"/>
      <c r="B21" s="3"/>
      <c r="C21" s="3"/>
      <c r="D21" s="3"/>
      <c r="E21" s="4"/>
      <c r="F21" s="3"/>
      <c r="G21" s="3"/>
      <c r="H21" s="3"/>
      <c r="I21" s="4"/>
      <c r="J21" s="5" t="s">
        <v>5</v>
      </c>
      <c r="K21" s="5"/>
      <c r="L21" s="5"/>
      <c r="M21" s="5"/>
      <c r="N21" s="64"/>
      <c r="O21" s="64"/>
      <c r="P21" s="64"/>
      <c r="Q21" s="64"/>
    </row>
    <row r="22" spans="1:17" x14ac:dyDescent="0.3">
      <c r="A22" s="2"/>
      <c r="B22" s="3" t="s">
        <v>6</v>
      </c>
      <c r="C22" s="3"/>
      <c r="D22" s="3" t="s">
        <v>7</v>
      </c>
      <c r="E22" s="3"/>
      <c r="F22" s="3"/>
      <c r="G22" s="6"/>
      <c r="H22" s="7"/>
      <c r="I22" s="7"/>
      <c r="J22" s="7"/>
      <c r="K22" s="8"/>
      <c r="L22" s="9"/>
      <c r="M22" s="9"/>
      <c r="N22" s="64"/>
      <c r="O22" s="64"/>
      <c r="P22" s="64"/>
      <c r="Q22" s="64"/>
    </row>
    <row r="23" spans="1:17" ht="6" customHeight="1" x14ac:dyDescent="0.3">
      <c r="A23" s="4"/>
      <c r="B23" s="3"/>
      <c r="C23" s="3"/>
      <c r="D23" s="3"/>
      <c r="E23" s="3"/>
      <c r="F23" s="3"/>
      <c r="G23" s="5"/>
      <c r="H23" s="5"/>
      <c r="I23" s="5"/>
      <c r="J23" s="5"/>
      <c r="K23" s="5"/>
      <c r="L23" s="9"/>
      <c r="M23" s="9"/>
      <c r="N23" s="64"/>
      <c r="O23" s="64"/>
      <c r="P23" s="64"/>
      <c r="Q23" s="64"/>
    </row>
    <row r="24" spans="1:17" x14ac:dyDescent="0.3">
      <c r="A24" s="252" t="s">
        <v>8</v>
      </c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</row>
    <row r="25" spans="1:17" x14ac:dyDescent="0.3">
      <c r="A25" s="23" t="s">
        <v>9</v>
      </c>
      <c r="B25" s="24"/>
      <c r="C25" s="67"/>
      <c r="D25" s="68" t="s">
        <v>140</v>
      </c>
      <c r="E25" s="69"/>
      <c r="F25" s="23" t="s">
        <v>10</v>
      </c>
      <c r="G25" s="24"/>
      <c r="H25" s="24"/>
      <c r="I25" s="68" t="s">
        <v>140</v>
      </c>
      <c r="J25" s="69"/>
      <c r="K25" s="23" t="s">
        <v>94</v>
      </c>
      <c r="L25" s="24"/>
      <c r="M25" s="24"/>
      <c r="N25" s="24"/>
      <c r="O25" s="24"/>
      <c r="P25" s="68" t="s">
        <v>140</v>
      </c>
      <c r="Q25" s="69"/>
    </row>
    <row r="26" spans="1:17" x14ac:dyDescent="0.3">
      <c r="A26" s="23" t="s">
        <v>11</v>
      </c>
      <c r="B26" s="24"/>
      <c r="C26" s="67"/>
      <c r="D26" s="68" t="s">
        <v>140</v>
      </c>
      <c r="E26" s="69"/>
      <c r="F26" s="23" t="s">
        <v>145</v>
      </c>
      <c r="G26" s="24"/>
      <c r="H26" s="24"/>
      <c r="I26" s="68" t="s">
        <v>140</v>
      </c>
      <c r="J26" s="69"/>
      <c r="K26" s="23" t="s">
        <v>13</v>
      </c>
      <c r="L26" s="24"/>
      <c r="M26" s="24"/>
      <c r="N26" s="24"/>
      <c r="O26" s="24"/>
      <c r="P26" s="68" t="s">
        <v>144</v>
      </c>
      <c r="Q26" s="69"/>
    </row>
    <row r="27" spans="1:17" x14ac:dyDescent="0.3">
      <c r="A27" s="23" t="s">
        <v>141</v>
      </c>
      <c r="B27" s="24"/>
      <c r="C27" s="67"/>
      <c r="D27" s="68" t="s">
        <v>140</v>
      </c>
      <c r="E27" s="69"/>
      <c r="F27" s="23" t="s">
        <v>146</v>
      </c>
      <c r="G27" s="24"/>
      <c r="H27" s="24"/>
      <c r="I27" s="68" t="s">
        <v>140</v>
      </c>
      <c r="J27" s="69"/>
      <c r="K27" s="23" t="s">
        <v>16</v>
      </c>
      <c r="L27" s="24"/>
      <c r="M27" s="24"/>
      <c r="N27" s="24"/>
      <c r="O27" s="24"/>
      <c r="P27" s="68" t="s">
        <v>144</v>
      </c>
      <c r="Q27" s="69"/>
    </row>
    <row r="28" spans="1:17" ht="15" customHeight="1" x14ac:dyDescent="0.3">
      <c r="A28" s="23" t="s">
        <v>142</v>
      </c>
      <c r="B28" s="24"/>
      <c r="C28" s="67"/>
      <c r="D28" s="68" t="s">
        <v>140</v>
      </c>
      <c r="E28" s="69"/>
      <c r="F28" s="222"/>
      <c r="G28" s="222"/>
      <c r="H28" s="222"/>
      <c r="I28" s="222"/>
      <c r="J28" s="222"/>
      <c r="K28" s="23" t="s">
        <v>18</v>
      </c>
      <c r="L28" s="24"/>
      <c r="M28" s="24"/>
      <c r="N28" s="24"/>
      <c r="O28" s="24"/>
      <c r="P28" s="68" t="s">
        <v>144</v>
      </c>
      <c r="Q28" s="69"/>
    </row>
    <row r="29" spans="1:17" x14ac:dyDescent="0.3">
      <c r="A29" s="70" t="s">
        <v>143</v>
      </c>
      <c r="B29" s="71"/>
      <c r="C29" s="67"/>
      <c r="D29" s="68" t="s">
        <v>144</v>
      </c>
      <c r="E29" s="69"/>
      <c r="F29" s="222"/>
      <c r="G29" s="222"/>
      <c r="H29" s="222"/>
      <c r="I29" s="222"/>
      <c r="J29" s="222"/>
      <c r="K29" s="23" t="s">
        <v>20</v>
      </c>
      <c r="L29" s="24"/>
      <c r="M29" s="24"/>
      <c r="N29" s="24"/>
      <c r="O29" s="24"/>
      <c r="P29" s="68" t="s">
        <v>144</v>
      </c>
      <c r="Q29" s="69"/>
    </row>
    <row r="30" spans="1:17" ht="8.85" customHeight="1" x14ac:dyDescent="0.3">
      <c r="A30" s="253" t="s">
        <v>21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1:17" ht="7.2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3">
      <c r="A32" s="252" t="s">
        <v>22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</row>
    <row r="33" spans="1:17" x14ac:dyDescent="0.3">
      <c r="A33" s="23" t="s">
        <v>9</v>
      </c>
      <c r="B33" s="24"/>
      <c r="C33" s="67"/>
      <c r="D33" s="68" t="s">
        <v>140</v>
      </c>
      <c r="E33" s="69"/>
      <c r="F33" s="217" t="s">
        <v>10</v>
      </c>
      <c r="G33" s="218"/>
      <c r="H33" s="219"/>
      <c r="I33" s="68" t="s">
        <v>140</v>
      </c>
      <c r="J33" s="69"/>
      <c r="K33" s="217" t="s">
        <v>94</v>
      </c>
      <c r="L33" s="218"/>
      <c r="M33" s="218"/>
      <c r="N33" s="218"/>
      <c r="O33" s="219"/>
      <c r="P33" s="68" t="s">
        <v>140</v>
      </c>
      <c r="Q33" s="69"/>
    </row>
    <row r="34" spans="1:17" x14ac:dyDescent="0.3">
      <c r="A34" s="74" t="s">
        <v>11</v>
      </c>
      <c r="B34" s="74"/>
      <c r="C34" s="67"/>
      <c r="D34" s="68" t="s">
        <v>140</v>
      </c>
      <c r="E34" s="69"/>
      <c r="F34" s="74" t="s">
        <v>148</v>
      </c>
      <c r="G34" s="74"/>
      <c r="H34" s="74"/>
      <c r="I34" s="68" t="s">
        <v>140</v>
      </c>
      <c r="J34" s="69"/>
      <c r="K34" s="217" t="s">
        <v>13</v>
      </c>
      <c r="L34" s="218"/>
      <c r="M34" s="218"/>
      <c r="N34" s="218"/>
      <c r="O34" s="219"/>
      <c r="P34" s="68" t="s">
        <v>144</v>
      </c>
      <c r="Q34" s="69"/>
    </row>
    <row r="35" spans="1:17" ht="15" customHeight="1" x14ac:dyDescent="0.3">
      <c r="A35" s="74" t="s">
        <v>14</v>
      </c>
      <c r="B35" s="74"/>
      <c r="C35" s="67"/>
      <c r="D35" s="68" t="s">
        <v>140</v>
      </c>
      <c r="E35" s="69"/>
      <c r="F35" s="74" t="s">
        <v>15</v>
      </c>
      <c r="G35" s="74"/>
      <c r="H35" s="74"/>
      <c r="I35" s="68" t="s">
        <v>140</v>
      </c>
      <c r="J35" s="69"/>
      <c r="K35" s="217" t="s">
        <v>16</v>
      </c>
      <c r="L35" s="218"/>
      <c r="M35" s="218"/>
      <c r="N35" s="218"/>
      <c r="O35" s="219"/>
      <c r="P35" s="68" t="s">
        <v>144</v>
      </c>
      <c r="Q35" s="69"/>
    </row>
    <row r="36" spans="1:17" ht="15" customHeight="1" x14ac:dyDescent="0.3">
      <c r="A36" s="23" t="s">
        <v>17</v>
      </c>
      <c r="B36" s="24"/>
      <c r="C36" s="67"/>
      <c r="D36" s="68" t="s">
        <v>140</v>
      </c>
      <c r="E36" s="69"/>
      <c r="F36" s="222"/>
      <c r="G36" s="222"/>
      <c r="H36" s="222"/>
      <c r="I36" s="222"/>
      <c r="J36" s="222"/>
      <c r="K36" s="217" t="s">
        <v>18</v>
      </c>
      <c r="L36" s="218"/>
      <c r="M36" s="218"/>
      <c r="N36" s="218"/>
      <c r="O36" s="219"/>
      <c r="P36" s="68" t="s">
        <v>144</v>
      </c>
      <c r="Q36" s="69"/>
    </row>
    <row r="37" spans="1:17" ht="15" customHeight="1" x14ac:dyDescent="0.3">
      <c r="A37" s="23" t="s">
        <v>19</v>
      </c>
      <c r="B37" s="24"/>
      <c r="C37" s="67"/>
      <c r="D37" s="68" t="s">
        <v>144</v>
      </c>
      <c r="E37" s="69"/>
      <c r="F37" s="222"/>
      <c r="G37" s="222"/>
      <c r="H37" s="222"/>
      <c r="I37" s="222"/>
      <c r="J37" s="222"/>
      <c r="K37" s="217" t="s">
        <v>20</v>
      </c>
      <c r="L37" s="218"/>
      <c r="M37" s="218"/>
      <c r="N37" s="218"/>
      <c r="O37" s="219"/>
      <c r="P37" s="68" t="s">
        <v>144</v>
      </c>
      <c r="Q37" s="69"/>
    </row>
    <row r="38" spans="1:17" ht="8.85" customHeight="1" x14ac:dyDescent="0.3">
      <c r="A38" s="253" t="s">
        <v>21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1:17" ht="7.2" customHeight="1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5" customHeight="1" x14ac:dyDescent="0.3">
      <c r="A40" s="286" t="s">
        <v>129</v>
      </c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</row>
    <row r="41" spans="1:17" ht="15" customHeight="1" x14ac:dyDescent="0.3">
      <c r="A41" s="217" t="s">
        <v>9</v>
      </c>
      <c r="B41" s="218"/>
      <c r="C41" s="218"/>
      <c r="D41" s="218"/>
      <c r="E41" s="219"/>
      <c r="F41" s="222" t="s">
        <v>10</v>
      </c>
      <c r="G41" s="222"/>
      <c r="H41" s="222"/>
      <c r="I41" s="222"/>
      <c r="J41" s="222"/>
      <c r="K41" s="222" t="s">
        <v>94</v>
      </c>
      <c r="L41" s="222"/>
      <c r="M41" s="222"/>
      <c r="N41" s="222"/>
      <c r="O41" s="222"/>
      <c r="P41" s="222"/>
      <c r="Q41" s="222"/>
    </row>
    <row r="42" spans="1:17" ht="15" customHeight="1" x14ac:dyDescent="0.3">
      <c r="A42" s="222" t="s">
        <v>11</v>
      </c>
      <c r="B42" s="222"/>
      <c r="C42" s="222"/>
      <c r="D42" s="222"/>
      <c r="E42" s="222"/>
      <c r="F42" s="222" t="s">
        <v>12</v>
      </c>
      <c r="G42" s="222"/>
      <c r="H42" s="222"/>
      <c r="I42" s="222"/>
      <c r="J42" s="222"/>
      <c r="K42" s="222" t="s">
        <v>13</v>
      </c>
      <c r="L42" s="222"/>
      <c r="M42" s="222"/>
      <c r="N42" s="222"/>
      <c r="O42" s="222"/>
      <c r="P42" s="222"/>
      <c r="Q42" s="222"/>
    </row>
    <row r="43" spans="1:17" ht="15" customHeight="1" x14ac:dyDescent="0.3">
      <c r="A43" s="222" t="s">
        <v>14</v>
      </c>
      <c r="B43" s="222"/>
      <c r="C43" s="222"/>
      <c r="D43" s="222"/>
      <c r="E43" s="222"/>
      <c r="F43" s="222" t="s">
        <v>15</v>
      </c>
      <c r="G43" s="222"/>
      <c r="H43" s="222"/>
      <c r="I43" s="222"/>
      <c r="J43" s="222"/>
      <c r="K43" s="222" t="s">
        <v>16</v>
      </c>
      <c r="L43" s="222"/>
      <c r="M43" s="222"/>
      <c r="N43" s="222"/>
      <c r="O43" s="222"/>
      <c r="P43" s="222"/>
      <c r="Q43" s="222"/>
    </row>
    <row r="44" spans="1:17" ht="15" customHeight="1" x14ac:dyDescent="0.3">
      <c r="A44" s="222" t="s">
        <v>17</v>
      </c>
      <c r="B44" s="222"/>
      <c r="C44" s="222"/>
      <c r="D44" s="222"/>
      <c r="E44" s="222"/>
      <c r="F44" s="72" t="s">
        <v>128</v>
      </c>
      <c r="G44" s="73"/>
      <c r="H44" s="73"/>
      <c r="I44" s="68" t="s">
        <v>140</v>
      </c>
      <c r="J44" s="69"/>
      <c r="K44" s="222" t="s">
        <v>18</v>
      </c>
      <c r="L44" s="222"/>
      <c r="M44" s="222"/>
      <c r="N44" s="222"/>
      <c r="O44" s="222"/>
      <c r="P44" s="222"/>
      <c r="Q44" s="222"/>
    </row>
    <row r="45" spans="1:17" ht="15" customHeight="1" x14ac:dyDescent="0.3">
      <c r="A45" s="217" t="s">
        <v>19</v>
      </c>
      <c r="B45" s="218"/>
      <c r="C45" s="218"/>
      <c r="D45" s="218"/>
      <c r="E45" s="219"/>
      <c r="F45" s="72" t="s">
        <v>147</v>
      </c>
      <c r="G45" s="73"/>
      <c r="H45" s="73"/>
      <c r="I45" s="68" t="s">
        <v>140</v>
      </c>
      <c r="J45" s="69"/>
      <c r="K45" s="222" t="s">
        <v>20</v>
      </c>
      <c r="L45" s="222"/>
      <c r="M45" s="222"/>
      <c r="N45" s="222"/>
      <c r="O45" s="222"/>
      <c r="P45" s="222"/>
      <c r="Q45" s="222"/>
    </row>
    <row r="46" spans="1:17" ht="11.1" customHeight="1" x14ac:dyDescent="0.3">
      <c r="A46" s="253" t="s">
        <v>21</v>
      </c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1:17" ht="16.95" customHeight="1" x14ac:dyDescent="0.3">
      <c r="A47" s="244" t="s">
        <v>120</v>
      </c>
      <c r="B47" s="244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</row>
    <row r="48" spans="1:17" ht="14.4" customHeight="1" x14ac:dyDescent="0.3">
      <c r="A48" s="13"/>
      <c r="B48" s="13"/>
      <c r="C48" s="13"/>
      <c r="D48" s="59"/>
      <c r="E48" s="59"/>
      <c r="F48" s="59"/>
      <c r="G48" s="59"/>
      <c r="H48" s="59"/>
      <c r="I48" s="59"/>
      <c r="J48" s="13"/>
      <c r="K48" s="13"/>
      <c r="L48" s="13"/>
      <c r="M48" s="59"/>
      <c r="N48" s="59"/>
      <c r="O48" s="59"/>
      <c r="P48" s="59"/>
      <c r="Q48" s="59"/>
    </row>
    <row r="49" spans="1:17" ht="36.6" customHeight="1" x14ac:dyDescent="0.3">
      <c r="A49" s="255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</row>
    <row r="50" spans="1:17" ht="11.1" customHeight="1" x14ac:dyDescent="0.3">
      <c r="A50" s="244" t="s">
        <v>23</v>
      </c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</row>
    <row r="51" spans="1:17" ht="11.1" customHeight="1" x14ac:dyDescent="0.3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</row>
    <row r="52" spans="1:17" x14ac:dyDescent="0.3">
      <c r="A52" s="252" t="s">
        <v>24</v>
      </c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</row>
    <row r="53" spans="1:17" x14ac:dyDescent="0.3">
      <c r="A53" s="23" t="s">
        <v>9</v>
      </c>
      <c r="B53" s="24"/>
      <c r="C53" s="24"/>
      <c r="D53" s="24"/>
      <c r="E53" s="79" t="s">
        <v>149</v>
      </c>
      <c r="F53" s="280" t="s">
        <v>10</v>
      </c>
      <c r="G53" s="281"/>
      <c r="H53" s="281"/>
      <c r="I53" s="282"/>
      <c r="J53" s="79" t="s">
        <v>149</v>
      </c>
      <c r="K53" s="217" t="s">
        <v>25</v>
      </c>
      <c r="L53" s="218"/>
      <c r="M53" s="218"/>
      <c r="N53" s="218"/>
      <c r="O53" s="218"/>
      <c r="P53" s="219"/>
      <c r="Q53" s="79" t="s">
        <v>149</v>
      </c>
    </row>
    <row r="54" spans="1:17" x14ac:dyDescent="0.3">
      <c r="A54" s="23" t="s">
        <v>26</v>
      </c>
      <c r="B54" s="24"/>
      <c r="C54" s="24"/>
      <c r="D54" s="24"/>
      <c r="E54" s="24"/>
      <c r="F54" s="24"/>
      <c r="G54" s="24"/>
      <c r="H54" s="24"/>
      <c r="I54" s="24"/>
      <c r="J54" s="79" t="s">
        <v>149</v>
      </c>
      <c r="K54" s="74" t="s">
        <v>12</v>
      </c>
      <c r="L54" s="74"/>
      <c r="M54" s="74"/>
      <c r="N54" s="74"/>
      <c r="O54" s="74"/>
      <c r="P54" s="74"/>
      <c r="Q54" s="79" t="s">
        <v>149</v>
      </c>
    </row>
    <row r="55" spans="1:17" x14ac:dyDescent="0.3">
      <c r="A55" s="217" t="s">
        <v>27</v>
      </c>
      <c r="B55" s="218"/>
      <c r="C55" s="218"/>
      <c r="D55" s="218"/>
      <c r="E55" s="219"/>
      <c r="F55" s="74" t="s">
        <v>28</v>
      </c>
      <c r="G55" s="74"/>
      <c r="H55" s="74"/>
      <c r="I55" s="74"/>
      <c r="J55" s="79" t="s">
        <v>149</v>
      </c>
      <c r="K55" s="217" t="s">
        <v>13</v>
      </c>
      <c r="L55" s="218"/>
      <c r="M55" s="218"/>
      <c r="N55" s="218"/>
      <c r="O55" s="218"/>
      <c r="P55" s="219"/>
      <c r="Q55" s="79" t="s">
        <v>150</v>
      </c>
    </row>
    <row r="56" spans="1:17" x14ac:dyDescent="0.3">
      <c r="A56" s="75" t="s">
        <v>29</v>
      </c>
      <c r="B56" s="76"/>
      <c r="C56" s="76"/>
      <c r="D56" s="76"/>
      <c r="E56" s="79" t="s">
        <v>149</v>
      </c>
      <c r="F56" s="78" t="s">
        <v>30</v>
      </c>
      <c r="G56" s="78"/>
      <c r="H56" s="78"/>
      <c r="I56" s="78"/>
      <c r="J56" s="79" t="s">
        <v>149</v>
      </c>
      <c r="K56" s="217" t="s">
        <v>16</v>
      </c>
      <c r="L56" s="218"/>
      <c r="M56" s="218"/>
      <c r="N56" s="218"/>
      <c r="O56" s="218"/>
      <c r="P56" s="219"/>
      <c r="Q56" s="79" t="s">
        <v>150</v>
      </c>
    </row>
    <row r="57" spans="1:17" x14ac:dyDescent="0.3">
      <c r="A57" s="75" t="s">
        <v>31</v>
      </c>
      <c r="B57" s="76"/>
      <c r="C57" s="76"/>
      <c r="D57" s="76"/>
      <c r="E57" s="79" t="s">
        <v>149</v>
      </c>
      <c r="F57" s="249"/>
      <c r="G57" s="249"/>
      <c r="H57" s="249"/>
      <c r="I57" s="249"/>
      <c r="J57" s="249"/>
      <c r="K57" s="217" t="s">
        <v>18</v>
      </c>
      <c r="L57" s="218"/>
      <c r="M57" s="218"/>
      <c r="N57" s="218"/>
      <c r="O57" s="218"/>
      <c r="P57" s="219"/>
      <c r="Q57" s="79" t="s">
        <v>150</v>
      </c>
    </row>
    <row r="58" spans="1:17" x14ac:dyDescent="0.3">
      <c r="A58" s="75" t="s">
        <v>32</v>
      </c>
      <c r="B58" s="76"/>
      <c r="C58" s="76"/>
      <c r="D58" s="76"/>
      <c r="E58" s="79" t="s">
        <v>149</v>
      </c>
      <c r="F58" s="249"/>
      <c r="G58" s="249"/>
      <c r="H58" s="249"/>
      <c r="I58" s="249"/>
      <c r="J58" s="249"/>
      <c r="K58" s="217" t="s">
        <v>20</v>
      </c>
      <c r="L58" s="218"/>
      <c r="M58" s="218"/>
      <c r="N58" s="218"/>
      <c r="O58" s="218"/>
      <c r="P58" s="219"/>
      <c r="Q58" s="79" t="s">
        <v>150</v>
      </c>
    </row>
    <row r="59" spans="1:17" x14ac:dyDescent="0.3">
      <c r="A59" s="283" t="s">
        <v>33</v>
      </c>
      <c r="B59" s="284"/>
      <c r="C59" s="284"/>
      <c r="D59" s="285"/>
      <c r="E59" s="79" t="s">
        <v>149</v>
      </c>
      <c r="F59" s="249"/>
      <c r="G59" s="249"/>
      <c r="H59" s="249"/>
      <c r="I59" s="249"/>
      <c r="J59" s="249"/>
      <c r="K59" s="217" t="s">
        <v>34</v>
      </c>
      <c r="L59" s="218"/>
      <c r="M59" s="218"/>
      <c r="N59" s="218"/>
      <c r="O59" s="218"/>
      <c r="P59" s="219"/>
      <c r="Q59" s="79" t="s">
        <v>150</v>
      </c>
    </row>
    <row r="60" spans="1:17" x14ac:dyDescent="0.3">
      <c r="A60" s="77" t="s">
        <v>35</v>
      </c>
      <c r="B60" s="77"/>
      <c r="C60" s="77"/>
      <c r="D60" s="77"/>
      <c r="E60" s="79" t="s">
        <v>149</v>
      </c>
      <c r="F60" s="249"/>
      <c r="G60" s="249"/>
      <c r="H60" s="249"/>
      <c r="I60" s="249"/>
      <c r="J60" s="249"/>
      <c r="K60" s="217" t="s">
        <v>36</v>
      </c>
      <c r="L60" s="218"/>
      <c r="M60" s="218"/>
      <c r="N60" s="218"/>
      <c r="O60" s="218"/>
      <c r="P60" s="219"/>
      <c r="Q60" s="79" t="s">
        <v>150</v>
      </c>
    </row>
    <row r="61" spans="1:17" x14ac:dyDescent="0.3">
      <c r="A61" s="241" t="s">
        <v>21</v>
      </c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</row>
    <row r="62" spans="1:17" x14ac:dyDescent="0.3">
      <c r="A62" s="65" t="s">
        <v>152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x14ac:dyDescent="0.3">
      <c r="A63" s="65" t="s">
        <v>151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1:17" x14ac:dyDescent="0.3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3">
      <c r="A65" s="243" t="s">
        <v>37</v>
      </c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</row>
    <row r="66" spans="1:17" x14ac:dyDescent="0.3">
      <c r="A66" s="14" t="s">
        <v>38</v>
      </c>
      <c r="B66" s="15"/>
      <c r="C66" s="15"/>
      <c r="D66" s="15"/>
      <c r="E66" s="15"/>
      <c r="F66" s="15"/>
      <c r="G66" s="15"/>
      <c r="H66" s="15"/>
      <c r="I66" s="15"/>
      <c r="J66" s="15"/>
      <c r="K66" s="250" t="s">
        <v>153</v>
      </c>
      <c r="L66" s="250"/>
      <c r="M66" s="250"/>
      <c r="N66" s="250"/>
      <c r="O66" s="250"/>
      <c r="P66" s="250"/>
      <c r="Q66" s="251"/>
    </row>
    <row r="67" spans="1:17" x14ac:dyDescent="0.3">
      <c r="A67" s="16" t="s">
        <v>39</v>
      </c>
      <c r="B67" s="17"/>
      <c r="C67" s="17"/>
      <c r="D67" s="17"/>
      <c r="E67" s="17"/>
      <c r="F67" s="17"/>
      <c r="G67" s="17"/>
      <c r="H67" s="17"/>
      <c r="I67" s="17"/>
      <c r="J67" s="17"/>
      <c r="K67" s="250" t="s">
        <v>153</v>
      </c>
      <c r="L67" s="250"/>
      <c r="M67" s="250"/>
      <c r="N67" s="250"/>
      <c r="O67" s="250"/>
      <c r="P67" s="250"/>
      <c r="Q67" s="251"/>
    </row>
    <row r="68" spans="1:17" x14ac:dyDescent="0.3">
      <c r="A68" s="16" t="s">
        <v>40</v>
      </c>
      <c r="B68" s="17"/>
      <c r="C68" s="17"/>
      <c r="D68" s="17"/>
      <c r="E68" s="17"/>
      <c r="F68" s="17"/>
      <c r="G68" s="17"/>
      <c r="H68" s="17"/>
      <c r="I68" s="17"/>
      <c r="J68" s="17"/>
      <c r="K68" s="250" t="s">
        <v>153</v>
      </c>
      <c r="L68" s="250"/>
      <c r="M68" s="250"/>
      <c r="N68" s="250"/>
      <c r="O68" s="250"/>
      <c r="P68" s="250"/>
      <c r="Q68" s="251"/>
    </row>
    <row r="69" spans="1:17" x14ac:dyDescent="0.3">
      <c r="A69" s="16" t="s">
        <v>41</v>
      </c>
      <c r="B69" s="17"/>
      <c r="C69" s="17"/>
      <c r="D69" s="17"/>
      <c r="E69" s="17"/>
      <c r="F69" s="17"/>
      <c r="G69" s="17"/>
      <c r="H69" s="17"/>
      <c r="I69" s="17"/>
      <c r="J69" s="17"/>
      <c r="K69" s="250" t="s">
        <v>153</v>
      </c>
      <c r="L69" s="250"/>
      <c r="M69" s="250"/>
      <c r="N69" s="250"/>
      <c r="O69" s="250"/>
      <c r="P69" s="250"/>
      <c r="Q69" s="251"/>
    </row>
    <row r="70" spans="1:17" x14ac:dyDescent="0.3">
      <c r="A70" s="16" t="s">
        <v>42</v>
      </c>
      <c r="B70" s="17"/>
      <c r="C70" s="17"/>
      <c r="D70" s="17"/>
      <c r="E70" s="17"/>
      <c r="F70" s="17"/>
      <c r="G70" s="17"/>
      <c r="H70" s="17"/>
      <c r="I70" s="17"/>
      <c r="J70" s="17"/>
      <c r="K70" s="250" t="s">
        <v>153</v>
      </c>
      <c r="L70" s="250"/>
      <c r="M70" s="250"/>
      <c r="N70" s="250"/>
      <c r="O70" s="250"/>
      <c r="P70" s="250"/>
      <c r="Q70" s="251"/>
    </row>
    <row r="71" spans="1:17" x14ac:dyDescent="0.3">
      <c r="A71" s="16" t="s">
        <v>43</v>
      </c>
      <c r="B71" s="17"/>
      <c r="C71" s="17"/>
      <c r="D71" s="17"/>
      <c r="E71" s="17"/>
      <c r="F71" s="17"/>
      <c r="G71" s="17"/>
      <c r="H71" s="17"/>
      <c r="I71" s="17"/>
      <c r="J71" s="17"/>
      <c r="K71" s="250" t="s">
        <v>153</v>
      </c>
      <c r="L71" s="250"/>
      <c r="M71" s="250"/>
      <c r="N71" s="250"/>
      <c r="O71" s="250"/>
      <c r="P71" s="250"/>
      <c r="Q71" s="251"/>
    </row>
    <row r="72" spans="1:17" x14ac:dyDescent="0.3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/>
    </row>
    <row r="73" spans="1:17" x14ac:dyDescent="0.3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/>
    </row>
    <row r="74" spans="1:17" x14ac:dyDescent="0.3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1"/>
    </row>
    <row r="75" spans="1:17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x14ac:dyDescent="0.3">
      <c r="A77" s="244" t="s">
        <v>44</v>
      </c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</row>
    <row r="78" spans="1:17" ht="6" customHeight="1" x14ac:dyDescent="0.3">
      <c r="A78" s="245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</row>
    <row r="79" spans="1:17" x14ac:dyDescent="0.3">
      <c r="A79" s="246" t="s">
        <v>45</v>
      </c>
      <c r="B79" s="247"/>
      <c r="C79" s="247"/>
      <c r="D79" s="247"/>
      <c r="E79" s="247"/>
      <c r="F79" s="247"/>
      <c r="G79" s="247"/>
      <c r="H79" s="247"/>
      <c r="I79" s="248"/>
      <c r="J79" s="246" t="s">
        <v>46</v>
      </c>
      <c r="K79" s="247"/>
      <c r="L79" s="247"/>
      <c r="M79" s="247"/>
      <c r="N79" s="247"/>
      <c r="O79" s="247"/>
      <c r="P79" s="247"/>
      <c r="Q79" s="248"/>
    </row>
    <row r="80" spans="1:17" x14ac:dyDescent="0.3">
      <c r="A80" s="234" t="s">
        <v>47</v>
      </c>
      <c r="B80" s="235"/>
      <c r="C80" s="235"/>
      <c r="D80" s="235"/>
      <c r="E80" s="235"/>
      <c r="F80" s="236" t="s">
        <v>48</v>
      </c>
      <c r="G80" s="236"/>
      <c r="H80" s="236"/>
      <c r="I80" s="237"/>
      <c r="J80" s="234" t="s">
        <v>49</v>
      </c>
      <c r="K80" s="236"/>
      <c r="L80" s="236"/>
      <c r="M80" s="236"/>
      <c r="N80" s="236" t="s">
        <v>50</v>
      </c>
      <c r="O80" s="236"/>
      <c r="P80" s="236"/>
      <c r="Q80" s="237"/>
    </row>
    <row r="81" spans="1:17" ht="18" customHeight="1" x14ac:dyDescent="0.3">
      <c r="A81" s="238" t="s">
        <v>95</v>
      </c>
      <c r="B81" s="239"/>
      <c r="C81" s="239"/>
      <c r="D81" s="239"/>
      <c r="E81" s="239"/>
      <c r="F81" s="239" t="s">
        <v>51</v>
      </c>
      <c r="G81" s="239"/>
      <c r="H81" s="239"/>
      <c r="I81" s="240"/>
      <c r="J81" s="238" t="s">
        <v>52</v>
      </c>
      <c r="K81" s="239"/>
      <c r="L81" s="239"/>
      <c r="M81" s="239"/>
      <c r="N81" s="239" t="s">
        <v>53</v>
      </c>
      <c r="O81" s="239"/>
      <c r="P81" s="239"/>
      <c r="Q81" s="240"/>
    </row>
    <row r="82" spans="1:17" ht="18" customHeight="1" x14ac:dyDescent="0.3">
      <c r="A82" s="224" t="s">
        <v>96</v>
      </c>
      <c r="B82" s="225"/>
      <c r="C82" s="225"/>
      <c r="D82" s="225"/>
      <c r="E82" s="225"/>
      <c r="F82" s="225" t="s">
        <v>90</v>
      </c>
      <c r="G82" s="225"/>
      <c r="H82" s="225"/>
      <c r="I82" s="226"/>
      <c r="J82" s="227" t="s">
        <v>54</v>
      </c>
      <c r="K82" s="228"/>
      <c r="L82" s="228"/>
      <c r="M82" s="228"/>
      <c r="N82" s="229" t="s">
        <v>6</v>
      </c>
      <c r="O82" s="229"/>
      <c r="P82" s="229"/>
      <c r="Q82" s="230"/>
    </row>
    <row r="83" spans="1:17" ht="18" customHeight="1" x14ac:dyDescent="0.3">
      <c r="A83" s="60" t="s">
        <v>104</v>
      </c>
      <c r="B83" s="61"/>
      <c r="C83" s="61"/>
      <c r="D83" s="61"/>
      <c r="E83" s="47"/>
      <c r="F83" s="48" t="s">
        <v>105</v>
      </c>
      <c r="G83" s="48"/>
      <c r="H83" s="48"/>
      <c r="I83" s="48"/>
      <c r="J83" s="61"/>
      <c r="K83" s="80"/>
      <c r="L83" s="61" t="s">
        <v>106</v>
      </c>
      <c r="M83" s="61"/>
      <c r="N83" s="62"/>
      <c r="O83" s="62"/>
      <c r="P83" s="62"/>
      <c r="Q83" s="81"/>
    </row>
    <row r="84" spans="1:17" ht="18" customHeight="1" x14ac:dyDescent="0.3">
      <c r="A84" s="60" t="s">
        <v>107</v>
      </c>
      <c r="B84" s="61"/>
      <c r="C84" s="61"/>
      <c r="D84" s="61"/>
      <c r="E84" s="63"/>
      <c r="F84" s="48"/>
      <c r="G84" s="48"/>
      <c r="H84" s="48"/>
      <c r="I84" s="48"/>
      <c r="J84" s="61"/>
      <c r="K84" s="63"/>
      <c r="L84" s="61"/>
      <c r="M84" s="61"/>
      <c r="N84" s="62"/>
      <c r="O84" s="62"/>
      <c r="P84" s="62"/>
      <c r="Q84" s="82">
        <f>E83*K83*Q83</f>
        <v>0</v>
      </c>
    </row>
    <row r="85" spans="1:17" ht="18" customHeight="1" x14ac:dyDescent="0.3">
      <c r="A85" s="231" t="s">
        <v>55</v>
      </c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3"/>
    </row>
    <row r="86" spans="1:17" ht="18" customHeight="1" x14ac:dyDescent="0.3">
      <c r="A86" s="222" t="s">
        <v>56</v>
      </c>
      <c r="B86" s="222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</row>
    <row r="87" spans="1:17" ht="18" customHeight="1" x14ac:dyDescent="0.3">
      <c r="A87" s="214" t="s">
        <v>57</v>
      </c>
      <c r="B87" s="215"/>
      <c r="C87" s="83"/>
      <c r="D87" s="67"/>
      <c r="E87" s="69"/>
      <c r="F87" s="216" t="s">
        <v>98</v>
      </c>
      <c r="G87" s="216"/>
      <c r="H87" s="194"/>
      <c r="I87" s="196"/>
      <c r="J87" s="217" t="s">
        <v>58</v>
      </c>
      <c r="K87" s="218"/>
      <c r="L87" s="218"/>
      <c r="M87" s="219"/>
      <c r="N87" s="194"/>
      <c r="O87" s="195"/>
      <c r="P87" s="195"/>
      <c r="Q87" s="196"/>
    </row>
    <row r="88" spans="1:17" ht="18" customHeight="1" x14ac:dyDescent="0.3">
      <c r="A88" s="220" t="s">
        <v>97</v>
      </c>
      <c r="B88" s="221"/>
      <c r="C88" s="195"/>
      <c r="D88" s="195"/>
      <c r="E88" s="196"/>
      <c r="F88" s="222" t="s">
        <v>59</v>
      </c>
      <c r="G88" s="222"/>
      <c r="H88" s="223"/>
      <c r="I88" s="223"/>
      <c r="J88" s="217" t="s">
        <v>60</v>
      </c>
      <c r="K88" s="218"/>
      <c r="L88" s="218"/>
      <c r="M88" s="219"/>
      <c r="N88" s="194"/>
      <c r="O88" s="195"/>
      <c r="P88" s="195"/>
      <c r="Q88" s="196"/>
    </row>
    <row r="89" spans="1:17" ht="18" customHeight="1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ht="61.95" customHeight="1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t="18" customHeight="1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t="13.65" customHeight="1" x14ac:dyDescent="0.3">
      <c r="A92" s="197" t="s">
        <v>108</v>
      </c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</row>
    <row r="93" spans="1:17" s="28" customFormat="1" ht="13.65" customHeight="1" x14ac:dyDescent="0.3">
      <c r="A93" s="26"/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ht="13.65" customHeight="1" x14ac:dyDescent="0.3">
      <c r="A94" s="129" t="s">
        <v>109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</row>
    <row r="95" spans="1:17" ht="13.65" customHeight="1" x14ac:dyDescent="0.3">
      <c r="A95" s="13"/>
      <c r="B95" s="13"/>
      <c r="C95" s="13"/>
      <c r="D95" s="13"/>
      <c r="E95" s="13"/>
      <c r="F95" s="13"/>
      <c r="G95" s="13"/>
      <c r="H95" s="198" t="s">
        <v>119</v>
      </c>
      <c r="I95" s="199"/>
      <c r="J95" s="64"/>
      <c r="K95" s="64"/>
      <c r="L95" s="64"/>
      <c r="M95" s="64"/>
      <c r="N95" s="64"/>
      <c r="O95" s="64"/>
      <c r="P95" s="64"/>
      <c r="Q95" s="64"/>
    </row>
    <row r="96" spans="1:17" ht="29.25" customHeight="1" x14ac:dyDescent="0.3">
      <c r="A96" s="210" t="s">
        <v>89</v>
      </c>
      <c r="B96" s="211"/>
      <c r="C96" s="200" t="s">
        <v>62</v>
      </c>
      <c r="D96" s="201"/>
      <c r="E96" s="202"/>
      <c r="F96" s="203" t="s">
        <v>130</v>
      </c>
      <c r="G96" s="204"/>
      <c r="H96" s="156" t="s">
        <v>132</v>
      </c>
      <c r="I96" s="156"/>
      <c r="J96" s="64"/>
      <c r="K96" s="64"/>
      <c r="L96" s="64"/>
      <c r="M96" s="64"/>
      <c r="N96" s="64"/>
      <c r="O96" s="64"/>
      <c r="P96" s="64"/>
      <c r="Q96" s="64"/>
    </row>
    <row r="97" spans="1:17" ht="13.65" customHeight="1" x14ac:dyDescent="0.3">
      <c r="A97" s="212"/>
      <c r="B97" s="213"/>
      <c r="C97" s="207" t="s">
        <v>133</v>
      </c>
      <c r="D97" s="208"/>
      <c r="E97" s="209"/>
      <c r="F97" s="205"/>
      <c r="G97" s="206"/>
      <c r="H97" s="156"/>
      <c r="I97" s="156"/>
      <c r="J97" s="64"/>
      <c r="K97" s="64"/>
      <c r="L97" s="64"/>
      <c r="M97" s="64"/>
      <c r="N97" s="64"/>
      <c r="O97" s="64"/>
      <c r="P97" s="64"/>
      <c r="Q97" s="64"/>
    </row>
    <row r="98" spans="1:17" ht="13.65" customHeight="1" x14ac:dyDescent="0.3">
      <c r="A98" s="87" t="s">
        <v>63</v>
      </c>
      <c r="B98" s="88"/>
      <c r="C98" s="191"/>
      <c r="D98" s="192"/>
      <c r="E98" s="193"/>
      <c r="F98" s="191"/>
      <c r="G98" s="193"/>
      <c r="H98" s="187" t="e">
        <f t="shared" ref="H98:H109" si="0">D98/F98</f>
        <v>#DIV/0!</v>
      </c>
      <c r="I98" s="187"/>
      <c r="J98" s="64"/>
      <c r="K98" s="64"/>
      <c r="L98" s="64"/>
      <c r="M98" s="64"/>
      <c r="N98" s="64"/>
      <c r="O98" s="64"/>
      <c r="P98" s="64"/>
      <c r="Q98" s="64"/>
    </row>
    <row r="99" spans="1:17" ht="13.65" customHeight="1" x14ac:dyDescent="0.3">
      <c r="A99" s="87" t="s">
        <v>64</v>
      </c>
      <c r="B99" s="88"/>
      <c r="C99" s="191"/>
      <c r="D99" s="192"/>
      <c r="E99" s="193"/>
      <c r="F99" s="191"/>
      <c r="G99" s="193"/>
      <c r="H99" s="187" t="e">
        <f t="shared" si="0"/>
        <v>#DIV/0!</v>
      </c>
      <c r="I99" s="187"/>
      <c r="J99" s="64"/>
      <c r="K99" s="64"/>
      <c r="L99" s="64"/>
      <c r="M99" s="64"/>
      <c r="N99" s="64"/>
      <c r="O99" s="64"/>
      <c r="P99" s="64"/>
      <c r="Q99" s="64"/>
    </row>
    <row r="100" spans="1:17" ht="13.65" customHeight="1" x14ac:dyDescent="0.3">
      <c r="A100" s="87" t="s">
        <v>65</v>
      </c>
      <c r="B100" s="88"/>
      <c r="C100" s="191"/>
      <c r="D100" s="192"/>
      <c r="E100" s="193"/>
      <c r="F100" s="191"/>
      <c r="G100" s="193"/>
      <c r="H100" s="187" t="e">
        <f t="shared" si="0"/>
        <v>#DIV/0!</v>
      </c>
      <c r="I100" s="187"/>
      <c r="J100" s="64"/>
      <c r="K100" s="64"/>
      <c r="L100" s="64"/>
      <c r="M100" s="64"/>
      <c r="N100" s="64"/>
      <c r="O100" s="64"/>
      <c r="P100" s="64"/>
      <c r="Q100" s="64"/>
    </row>
    <row r="101" spans="1:17" ht="13.65" customHeight="1" x14ac:dyDescent="0.3">
      <c r="A101" s="87" t="s">
        <v>66</v>
      </c>
      <c r="B101" s="88"/>
      <c r="C101" s="191"/>
      <c r="D101" s="192"/>
      <c r="E101" s="193"/>
      <c r="F101" s="191"/>
      <c r="G101" s="193"/>
      <c r="H101" s="187" t="e">
        <f t="shared" si="0"/>
        <v>#DIV/0!</v>
      </c>
      <c r="I101" s="187"/>
      <c r="J101" s="64"/>
      <c r="K101" s="64"/>
      <c r="L101" s="64"/>
      <c r="M101" s="64"/>
      <c r="N101" s="64"/>
      <c r="O101" s="64"/>
      <c r="P101" s="64"/>
      <c r="Q101" s="64"/>
    </row>
    <row r="102" spans="1:17" ht="13.65" customHeight="1" x14ac:dyDescent="0.3">
      <c r="A102" s="87" t="s">
        <v>67</v>
      </c>
      <c r="B102" s="88"/>
      <c r="C102" s="191"/>
      <c r="D102" s="192"/>
      <c r="E102" s="193"/>
      <c r="F102" s="191"/>
      <c r="G102" s="193"/>
      <c r="H102" s="187" t="e">
        <f t="shared" si="0"/>
        <v>#DIV/0!</v>
      </c>
      <c r="I102" s="187"/>
      <c r="J102" s="64"/>
      <c r="K102" s="64"/>
      <c r="L102" s="64"/>
      <c r="M102" s="64"/>
      <c r="N102" s="64"/>
      <c r="O102" s="64"/>
      <c r="P102" s="64"/>
      <c r="Q102" s="64"/>
    </row>
    <row r="103" spans="1:17" ht="13.65" customHeight="1" x14ac:dyDescent="0.3">
      <c r="A103" s="87" t="s">
        <v>68</v>
      </c>
      <c r="B103" s="88"/>
      <c r="C103" s="190"/>
      <c r="D103" s="190"/>
      <c r="E103" s="190"/>
      <c r="F103" s="190"/>
      <c r="G103" s="190"/>
      <c r="H103" s="187" t="e">
        <f t="shared" si="0"/>
        <v>#DIV/0!</v>
      </c>
      <c r="I103" s="187"/>
      <c r="J103" s="64"/>
      <c r="K103" s="64"/>
      <c r="L103" s="64"/>
      <c r="M103" s="64"/>
      <c r="N103" s="64"/>
      <c r="O103" s="64"/>
      <c r="P103" s="64"/>
      <c r="Q103" s="64"/>
    </row>
    <row r="104" spans="1:17" ht="13.65" customHeight="1" x14ac:dyDescent="0.3">
      <c r="A104" s="87" t="s">
        <v>69</v>
      </c>
      <c r="B104" s="88"/>
      <c r="C104" s="190"/>
      <c r="D104" s="190"/>
      <c r="E104" s="190"/>
      <c r="F104" s="190"/>
      <c r="G104" s="190"/>
      <c r="H104" s="187" t="e">
        <f t="shared" si="0"/>
        <v>#DIV/0!</v>
      </c>
      <c r="I104" s="187"/>
      <c r="J104" s="64"/>
      <c r="K104" s="64"/>
      <c r="L104" s="64"/>
      <c r="M104" s="64"/>
      <c r="N104" s="64"/>
      <c r="O104" s="64"/>
      <c r="P104" s="64"/>
      <c r="Q104" s="64"/>
    </row>
    <row r="105" spans="1:17" ht="13.65" customHeight="1" x14ac:dyDescent="0.3">
      <c r="A105" s="87" t="s">
        <v>70</v>
      </c>
      <c r="B105" s="88"/>
      <c r="C105" s="188"/>
      <c r="D105" s="189"/>
      <c r="E105" s="189"/>
      <c r="F105" s="87"/>
      <c r="G105" s="88"/>
      <c r="H105" s="187" t="e">
        <f t="shared" si="0"/>
        <v>#DIV/0!</v>
      </c>
      <c r="I105" s="187"/>
      <c r="J105" s="64"/>
      <c r="K105" s="64"/>
      <c r="L105" s="64"/>
      <c r="M105" s="64"/>
      <c r="N105" s="64"/>
      <c r="O105" s="64"/>
      <c r="P105" s="64"/>
      <c r="Q105" s="64"/>
    </row>
    <row r="106" spans="1:17" ht="13.65" customHeight="1" x14ac:dyDescent="0.3">
      <c r="A106" s="87" t="s">
        <v>71</v>
      </c>
      <c r="B106" s="88"/>
      <c r="C106" s="188"/>
      <c r="D106" s="189"/>
      <c r="E106" s="189"/>
      <c r="F106" s="87"/>
      <c r="G106" s="88"/>
      <c r="H106" s="187" t="e">
        <f t="shared" si="0"/>
        <v>#DIV/0!</v>
      </c>
      <c r="I106" s="187"/>
      <c r="J106" s="64"/>
      <c r="K106" s="64"/>
      <c r="L106" s="64"/>
      <c r="M106" s="64"/>
      <c r="N106" s="64"/>
      <c r="O106" s="64"/>
      <c r="P106" s="64"/>
      <c r="Q106" s="64"/>
    </row>
    <row r="107" spans="1:17" ht="13.65" customHeight="1" x14ac:dyDescent="0.3">
      <c r="A107" s="87" t="s">
        <v>72</v>
      </c>
      <c r="B107" s="88"/>
      <c r="C107" s="188"/>
      <c r="D107" s="189"/>
      <c r="E107" s="189"/>
      <c r="F107" s="87"/>
      <c r="G107" s="88"/>
      <c r="H107" s="187" t="e">
        <f t="shared" si="0"/>
        <v>#DIV/0!</v>
      </c>
      <c r="I107" s="187"/>
      <c r="J107" s="64"/>
      <c r="K107" s="64"/>
      <c r="L107" s="64"/>
      <c r="M107" s="64"/>
      <c r="N107" s="64"/>
      <c r="O107" s="64"/>
      <c r="P107" s="64"/>
      <c r="Q107" s="64"/>
    </row>
    <row r="108" spans="1:17" ht="13.65" customHeight="1" x14ac:dyDescent="0.3">
      <c r="A108" s="87" t="s">
        <v>73</v>
      </c>
      <c r="B108" s="88"/>
      <c r="C108" s="188"/>
      <c r="D108" s="189"/>
      <c r="E108" s="189"/>
      <c r="F108" s="87"/>
      <c r="G108" s="88"/>
      <c r="H108" s="187" t="e">
        <f t="shared" si="0"/>
        <v>#DIV/0!</v>
      </c>
      <c r="I108" s="187"/>
      <c r="J108" s="64"/>
      <c r="K108" s="64"/>
      <c r="L108" s="64"/>
      <c r="M108" s="64"/>
      <c r="N108" s="64"/>
      <c r="O108" s="64"/>
      <c r="P108" s="64"/>
      <c r="Q108" s="64"/>
    </row>
    <row r="109" spans="1:17" ht="13.65" customHeight="1" x14ac:dyDescent="0.3">
      <c r="A109" s="87" t="s">
        <v>74</v>
      </c>
      <c r="B109" s="88"/>
      <c r="C109" s="188"/>
      <c r="D109" s="189"/>
      <c r="E109" s="189"/>
      <c r="F109" s="87"/>
      <c r="G109" s="88"/>
      <c r="H109" s="187" t="e">
        <f t="shared" si="0"/>
        <v>#DIV/0!</v>
      </c>
      <c r="I109" s="187"/>
      <c r="J109" s="64"/>
      <c r="K109" s="64"/>
      <c r="L109" s="64"/>
      <c r="M109" s="64"/>
      <c r="N109" s="64"/>
      <c r="O109" s="64"/>
      <c r="P109" s="64"/>
      <c r="Q109" s="64"/>
    </row>
    <row r="110" spans="1:17" ht="13.65" customHeight="1" x14ac:dyDescent="0.3">
      <c r="A110" s="13"/>
      <c r="B110" s="13"/>
      <c r="C110" s="13"/>
      <c r="D110" s="133"/>
      <c r="E110" s="133"/>
      <c r="F110" s="155" t="s">
        <v>75</v>
      </c>
      <c r="G110" s="155"/>
      <c r="H110" s="183" t="s">
        <v>61</v>
      </c>
      <c r="I110" s="184"/>
      <c r="J110" s="29"/>
      <c r="K110" s="29"/>
      <c r="L110" s="64"/>
      <c r="M110" s="64"/>
      <c r="N110" s="64"/>
      <c r="O110" s="64"/>
      <c r="P110" s="64"/>
      <c r="Q110" s="64"/>
    </row>
    <row r="111" spans="1:17" ht="13.65" customHeight="1" x14ac:dyDescent="0.3">
      <c r="A111" s="57" t="s">
        <v>76</v>
      </c>
      <c r="B111" s="58"/>
      <c r="C111" s="132"/>
      <c r="D111" s="185"/>
      <c r="E111" s="186"/>
      <c r="F111" s="132"/>
      <c r="G111" s="134"/>
      <c r="H111" s="187" t="e">
        <f>C111/F111</f>
        <v>#DIV/0!</v>
      </c>
      <c r="I111" s="187"/>
      <c r="J111" s="29"/>
      <c r="K111" s="29"/>
      <c r="L111" s="64"/>
      <c r="M111" s="64"/>
      <c r="N111" s="64"/>
      <c r="O111" s="64"/>
      <c r="P111" s="64"/>
      <c r="Q111" s="64"/>
    </row>
    <row r="112" spans="1:17" ht="13.65" customHeight="1" x14ac:dyDescent="0.3">
      <c r="A112" s="173" t="s">
        <v>110</v>
      </c>
      <c r="B112" s="174"/>
      <c r="C112" s="175">
        <f>C111*Q84</f>
        <v>0</v>
      </c>
      <c r="D112" s="176"/>
      <c r="E112" s="177"/>
      <c r="F112" s="178">
        <f>F111*Q84</f>
        <v>0</v>
      </c>
      <c r="G112" s="179"/>
      <c r="H112" s="180" t="e">
        <f>C112/F112</f>
        <v>#DIV/0!</v>
      </c>
      <c r="I112" s="181"/>
      <c r="J112" s="64"/>
      <c r="K112" s="64"/>
      <c r="L112" s="64"/>
      <c r="M112" s="64"/>
      <c r="N112" s="64"/>
      <c r="O112" s="64"/>
      <c r="P112" s="64"/>
      <c r="Q112" s="64"/>
    </row>
    <row r="113" spans="1:17" ht="13.65" customHeight="1" x14ac:dyDescent="0.3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x14ac:dyDescent="0.3">
      <c r="A114" s="13"/>
      <c r="B114" s="13"/>
      <c r="C114" s="13"/>
      <c r="D114" s="182" t="s">
        <v>77</v>
      </c>
      <c r="E114" s="182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30"/>
      <c r="Q114" s="30"/>
    </row>
    <row r="115" spans="1:17" x14ac:dyDescent="0.3">
      <c r="A115" s="59"/>
      <c r="B115" s="59"/>
      <c r="C115" s="59"/>
      <c r="D115" s="59"/>
      <c r="E115" s="59"/>
      <c r="F115" s="59"/>
      <c r="G115" s="59"/>
      <c r="H115" s="49"/>
      <c r="I115" s="49"/>
      <c r="J115" s="59"/>
      <c r="K115" s="59"/>
      <c r="L115" s="59"/>
      <c r="M115" s="59"/>
      <c r="N115" s="59"/>
      <c r="O115" s="59"/>
      <c r="P115" s="59"/>
      <c r="Q115" s="59"/>
    </row>
    <row r="116" spans="1:17" ht="13.65" customHeight="1" x14ac:dyDescent="0.3">
      <c r="A116" s="129" t="s">
        <v>112</v>
      </c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</row>
    <row r="117" spans="1:17" ht="13.65" customHeight="1" x14ac:dyDescent="0.3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x14ac:dyDescent="0.3">
      <c r="A118" s="25"/>
      <c r="B118" s="25"/>
      <c r="C118" s="25"/>
      <c r="D118" s="25"/>
      <c r="E118" s="25"/>
      <c r="F118" s="25"/>
      <c r="G118" s="25"/>
      <c r="H118" s="156" t="s">
        <v>79</v>
      </c>
      <c r="I118" s="156"/>
      <c r="J118" s="13"/>
      <c r="K118" s="13"/>
      <c r="L118" s="13"/>
      <c r="M118" s="13"/>
      <c r="N118" s="13"/>
      <c r="O118" s="13"/>
      <c r="P118" s="30"/>
      <c r="Q118" s="30"/>
    </row>
    <row r="119" spans="1:17" ht="27" customHeight="1" x14ac:dyDescent="0.3">
      <c r="A119" s="161" t="s">
        <v>89</v>
      </c>
      <c r="B119" s="162"/>
      <c r="C119" s="163"/>
      <c r="D119" s="167" t="s">
        <v>80</v>
      </c>
      <c r="E119" s="168"/>
      <c r="F119" s="169" t="s">
        <v>131</v>
      </c>
      <c r="G119" s="170"/>
      <c r="H119" s="156" t="s">
        <v>132</v>
      </c>
      <c r="I119" s="156"/>
      <c r="J119" s="17"/>
      <c r="K119" s="17"/>
      <c r="L119" s="17"/>
      <c r="M119" s="17"/>
      <c r="N119" s="30"/>
      <c r="O119" s="30"/>
      <c r="P119" s="30"/>
      <c r="Q119" s="30"/>
    </row>
    <row r="120" spans="1:17" x14ac:dyDescent="0.3">
      <c r="A120" s="164"/>
      <c r="B120" s="165"/>
      <c r="C120" s="166"/>
      <c r="D120" s="150" t="s">
        <v>133</v>
      </c>
      <c r="E120" s="151"/>
      <c r="F120" s="171"/>
      <c r="G120" s="172"/>
      <c r="H120" s="156"/>
      <c r="I120" s="156"/>
      <c r="J120" s="17"/>
      <c r="K120" s="17"/>
      <c r="L120" s="17"/>
      <c r="M120" s="17"/>
      <c r="N120" s="30"/>
      <c r="O120" s="30"/>
      <c r="P120" s="30"/>
      <c r="Q120" s="30"/>
    </row>
    <row r="121" spans="1:17" x14ac:dyDescent="0.3">
      <c r="A121" s="87" t="s">
        <v>63</v>
      </c>
      <c r="B121" s="159"/>
      <c r="C121" s="88"/>
      <c r="D121" s="87"/>
      <c r="E121" s="88"/>
      <c r="F121" s="87"/>
      <c r="G121" s="88"/>
      <c r="H121" s="135" t="e">
        <f t="shared" ref="H121:H132" si="1">D121/F121</f>
        <v>#DIV/0!</v>
      </c>
      <c r="I121" s="136"/>
      <c r="J121" s="17"/>
      <c r="K121" s="17"/>
      <c r="L121" s="17"/>
      <c r="M121" s="17"/>
      <c r="N121" s="30"/>
      <c r="O121" s="30"/>
      <c r="P121" s="30"/>
      <c r="Q121" s="30"/>
    </row>
    <row r="122" spans="1:17" x14ac:dyDescent="0.3">
      <c r="A122" s="87" t="s">
        <v>64</v>
      </c>
      <c r="B122" s="159"/>
      <c r="C122" s="88"/>
      <c r="D122" s="87"/>
      <c r="E122" s="88"/>
      <c r="F122" s="87"/>
      <c r="G122" s="88"/>
      <c r="H122" s="135" t="e">
        <f t="shared" si="1"/>
        <v>#DIV/0!</v>
      </c>
      <c r="I122" s="136"/>
      <c r="J122" s="17"/>
      <c r="K122" s="17"/>
      <c r="L122" s="17"/>
      <c r="M122" s="17"/>
      <c r="N122" s="30"/>
      <c r="O122" s="30"/>
      <c r="P122" s="30"/>
      <c r="Q122" s="30"/>
    </row>
    <row r="123" spans="1:17" x14ac:dyDescent="0.3">
      <c r="A123" s="87" t="s">
        <v>65</v>
      </c>
      <c r="B123" s="159"/>
      <c r="C123" s="88"/>
      <c r="D123" s="87"/>
      <c r="E123" s="88"/>
      <c r="F123" s="87"/>
      <c r="G123" s="88"/>
      <c r="H123" s="135" t="e">
        <f t="shared" si="1"/>
        <v>#DIV/0!</v>
      </c>
      <c r="I123" s="136"/>
      <c r="J123" s="17"/>
      <c r="K123" s="17"/>
      <c r="L123" s="17"/>
      <c r="M123" s="17"/>
      <c r="N123" s="30"/>
      <c r="O123" s="30"/>
      <c r="P123" s="30"/>
      <c r="Q123" s="30"/>
    </row>
    <row r="124" spans="1:17" x14ac:dyDescent="0.3">
      <c r="A124" s="87" t="s">
        <v>66</v>
      </c>
      <c r="B124" s="159"/>
      <c r="C124" s="88"/>
      <c r="D124" s="87"/>
      <c r="E124" s="88"/>
      <c r="F124" s="87"/>
      <c r="G124" s="88"/>
      <c r="H124" s="135" t="e">
        <f t="shared" si="1"/>
        <v>#DIV/0!</v>
      </c>
      <c r="I124" s="136"/>
      <c r="J124" s="17"/>
      <c r="K124" s="17"/>
      <c r="L124" s="17"/>
      <c r="M124" s="17"/>
      <c r="N124" s="30"/>
      <c r="O124" s="30"/>
      <c r="P124" s="30"/>
      <c r="Q124" s="30"/>
    </row>
    <row r="125" spans="1:17" x14ac:dyDescent="0.3">
      <c r="A125" s="87" t="s">
        <v>67</v>
      </c>
      <c r="B125" s="159"/>
      <c r="C125" s="88"/>
      <c r="D125" s="87"/>
      <c r="E125" s="88"/>
      <c r="F125" s="87"/>
      <c r="G125" s="88"/>
      <c r="H125" s="135" t="e">
        <f t="shared" si="1"/>
        <v>#DIV/0!</v>
      </c>
      <c r="I125" s="136"/>
      <c r="J125" s="17"/>
      <c r="K125" s="17"/>
      <c r="L125" s="17"/>
      <c r="M125" s="17"/>
      <c r="N125" s="30"/>
      <c r="O125" s="30"/>
      <c r="P125" s="30"/>
      <c r="Q125" s="30"/>
    </row>
    <row r="126" spans="1:17" x14ac:dyDescent="0.3">
      <c r="A126" s="87" t="s">
        <v>68</v>
      </c>
      <c r="B126" s="159"/>
      <c r="C126" s="88"/>
      <c r="D126" s="87"/>
      <c r="E126" s="88"/>
      <c r="F126" s="87"/>
      <c r="G126" s="88"/>
      <c r="H126" s="135" t="e">
        <f t="shared" si="1"/>
        <v>#DIV/0!</v>
      </c>
      <c r="I126" s="136"/>
      <c r="J126" s="17"/>
      <c r="K126" s="17"/>
      <c r="L126" s="17"/>
      <c r="M126" s="17"/>
      <c r="N126" s="30"/>
      <c r="O126" s="30"/>
      <c r="P126" s="30"/>
      <c r="Q126" s="30"/>
    </row>
    <row r="127" spans="1:17" x14ac:dyDescent="0.3">
      <c r="A127" s="87" t="s">
        <v>69</v>
      </c>
      <c r="B127" s="159"/>
      <c r="C127" s="88"/>
      <c r="D127" s="87"/>
      <c r="E127" s="88"/>
      <c r="F127" s="87"/>
      <c r="G127" s="88"/>
      <c r="H127" s="135" t="e">
        <f t="shared" si="1"/>
        <v>#DIV/0!</v>
      </c>
      <c r="I127" s="136"/>
      <c r="J127" s="17"/>
      <c r="K127" s="17"/>
      <c r="L127" s="17"/>
      <c r="M127" s="17"/>
      <c r="N127" s="30"/>
      <c r="O127" s="30"/>
      <c r="P127" s="30"/>
      <c r="Q127" s="30"/>
    </row>
    <row r="128" spans="1:17" x14ac:dyDescent="0.3">
      <c r="A128" s="87" t="s">
        <v>70</v>
      </c>
      <c r="B128" s="159"/>
      <c r="C128" s="88"/>
      <c r="D128" s="87"/>
      <c r="E128" s="88"/>
      <c r="F128" s="87"/>
      <c r="G128" s="88"/>
      <c r="H128" s="135" t="e">
        <f t="shared" si="1"/>
        <v>#DIV/0!</v>
      </c>
      <c r="I128" s="136"/>
      <c r="J128" s="17"/>
      <c r="K128" s="17"/>
      <c r="L128" s="17"/>
      <c r="M128" s="17"/>
      <c r="N128" s="160"/>
      <c r="O128" s="160"/>
      <c r="P128" s="160"/>
      <c r="Q128" s="160"/>
    </row>
    <row r="129" spans="1:17" x14ac:dyDescent="0.3">
      <c r="A129" s="87" t="s">
        <v>71</v>
      </c>
      <c r="B129" s="159"/>
      <c r="C129" s="88"/>
      <c r="D129" s="87"/>
      <c r="E129" s="88"/>
      <c r="F129" s="87"/>
      <c r="G129" s="88"/>
      <c r="H129" s="135" t="e">
        <f t="shared" si="1"/>
        <v>#DIV/0!</v>
      </c>
      <c r="I129" s="136"/>
      <c r="J129" s="17"/>
      <c r="K129" s="17"/>
      <c r="L129" s="17"/>
      <c r="M129" s="17"/>
      <c r="N129" s="160"/>
      <c r="O129" s="160"/>
      <c r="P129" s="160"/>
      <c r="Q129" s="160"/>
    </row>
    <row r="130" spans="1:17" x14ac:dyDescent="0.3">
      <c r="A130" s="87" t="s">
        <v>72</v>
      </c>
      <c r="B130" s="159"/>
      <c r="C130" s="88"/>
      <c r="D130" s="87"/>
      <c r="E130" s="88"/>
      <c r="F130" s="87"/>
      <c r="G130" s="88"/>
      <c r="H130" s="135" t="e">
        <f t="shared" si="1"/>
        <v>#DIV/0!</v>
      </c>
      <c r="I130" s="136"/>
      <c r="J130" s="17"/>
      <c r="K130" s="17"/>
      <c r="L130" s="17"/>
      <c r="M130" s="17"/>
      <c r="N130" s="160"/>
      <c r="O130" s="160"/>
      <c r="P130" s="160"/>
      <c r="Q130" s="160"/>
    </row>
    <row r="131" spans="1:17" x14ac:dyDescent="0.3">
      <c r="A131" s="87" t="s">
        <v>73</v>
      </c>
      <c r="B131" s="159"/>
      <c r="C131" s="88"/>
      <c r="D131" s="87"/>
      <c r="E131" s="88"/>
      <c r="F131" s="87"/>
      <c r="G131" s="88"/>
      <c r="H131" s="135" t="e">
        <f t="shared" si="1"/>
        <v>#DIV/0!</v>
      </c>
      <c r="I131" s="136"/>
      <c r="J131" s="17"/>
      <c r="K131" s="17"/>
      <c r="L131" s="17"/>
      <c r="M131" s="17"/>
      <c r="N131" s="160"/>
      <c r="O131" s="160"/>
      <c r="P131" s="160"/>
      <c r="Q131" s="160"/>
    </row>
    <row r="132" spans="1:17" x14ac:dyDescent="0.3">
      <c r="A132" s="87" t="s">
        <v>74</v>
      </c>
      <c r="B132" s="159"/>
      <c r="C132" s="88"/>
      <c r="D132" s="87"/>
      <c r="E132" s="88"/>
      <c r="F132" s="87"/>
      <c r="G132" s="88"/>
      <c r="H132" s="135" t="e">
        <f t="shared" si="1"/>
        <v>#DIV/0!</v>
      </c>
      <c r="I132" s="136"/>
      <c r="J132" s="17"/>
      <c r="K132" s="17"/>
      <c r="L132" s="17"/>
      <c r="M132" s="17"/>
      <c r="N132" s="160"/>
      <c r="O132" s="160"/>
      <c r="P132" s="160"/>
      <c r="Q132" s="160"/>
    </row>
    <row r="133" spans="1:17" x14ac:dyDescent="0.3">
      <c r="A133" s="59"/>
      <c r="B133" s="59"/>
      <c r="C133" s="32"/>
      <c r="D133" s="154" t="s">
        <v>75</v>
      </c>
      <c r="E133" s="154"/>
      <c r="F133" s="155" t="s">
        <v>78</v>
      </c>
      <c r="G133" s="155"/>
      <c r="H133" s="156" t="s">
        <v>79</v>
      </c>
      <c r="I133" s="156"/>
      <c r="J133" s="25"/>
      <c r="K133" s="25"/>
      <c r="L133" s="13"/>
      <c r="M133" s="25"/>
      <c r="N133" s="13"/>
      <c r="O133" s="13"/>
    </row>
    <row r="134" spans="1:17" x14ac:dyDescent="0.3">
      <c r="A134" s="132" t="s">
        <v>81</v>
      </c>
      <c r="B134" s="133"/>
      <c r="C134" s="133"/>
      <c r="D134" s="157"/>
      <c r="E134" s="158"/>
      <c r="F134" s="132"/>
      <c r="G134" s="134"/>
      <c r="H134" s="115" t="e">
        <f>D134/F134</f>
        <v>#DIV/0!</v>
      </c>
      <c r="I134" s="115"/>
      <c r="J134" s="25"/>
      <c r="K134" s="25"/>
      <c r="L134" s="13"/>
      <c r="M134" s="25"/>
      <c r="N134" s="13"/>
      <c r="O134" s="13"/>
    </row>
    <row r="135" spans="1:17" x14ac:dyDescent="0.3">
      <c r="A135" s="137" t="s">
        <v>111</v>
      </c>
      <c r="B135" s="138"/>
      <c r="C135" s="139"/>
      <c r="D135" s="140">
        <f>D134*Q84</f>
        <v>0</v>
      </c>
      <c r="E135" s="141"/>
      <c r="F135" s="140">
        <f>F134*Q84</f>
        <v>0</v>
      </c>
      <c r="G135" s="141"/>
      <c r="H135" s="142" t="e">
        <f>D135/F135</f>
        <v>#DIV/0!</v>
      </c>
      <c r="I135" s="143"/>
      <c r="J135" s="25"/>
      <c r="K135" s="25"/>
      <c r="L135" s="13"/>
      <c r="M135" s="25"/>
      <c r="N135" s="13"/>
      <c r="O135" s="13"/>
    </row>
    <row r="136" spans="1:17" x14ac:dyDescent="0.3">
      <c r="A136" s="59"/>
      <c r="B136" s="59"/>
      <c r="C136" s="59"/>
      <c r="D136" s="50"/>
      <c r="E136" s="50"/>
      <c r="F136" s="59"/>
      <c r="G136" s="59"/>
      <c r="H136" s="51"/>
      <c r="I136" s="51"/>
      <c r="J136" s="25"/>
      <c r="K136" s="25"/>
      <c r="L136" s="13"/>
      <c r="M136" s="25"/>
      <c r="N136" s="13"/>
      <c r="O136" s="13"/>
    </row>
    <row r="137" spans="1:17" ht="7.2" customHeight="1" x14ac:dyDescent="0.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 ht="7.2" customHeight="1" x14ac:dyDescent="0.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 ht="13.65" customHeight="1" x14ac:dyDescent="0.3">
      <c r="A139" s="129" t="s">
        <v>118</v>
      </c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1:17" ht="13.65" customHeight="1" x14ac:dyDescent="0.3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x14ac:dyDescent="0.3">
      <c r="A141" s="144" t="s">
        <v>89</v>
      </c>
      <c r="B141" s="145"/>
      <c r="C141" s="146"/>
      <c r="D141" s="150" t="s">
        <v>126</v>
      </c>
      <c r="E141" s="151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30"/>
      <c r="Q141" s="30"/>
    </row>
    <row r="142" spans="1:17" x14ac:dyDescent="0.3">
      <c r="A142" s="147"/>
      <c r="B142" s="148"/>
      <c r="C142" s="149"/>
      <c r="D142" s="152" t="s">
        <v>82</v>
      </c>
      <c r="E142" s="15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30"/>
      <c r="Q142" s="30"/>
    </row>
    <row r="143" spans="1:17" x14ac:dyDescent="0.3">
      <c r="A143" s="132" t="s">
        <v>63</v>
      </c>
      <c r="B143" s="133"/>
      <c r="C143" s="134"/>
      <c r="D143" s="135" t="e">
        <f>((H98-H121)/H98)*100</f>
        <v>#DIV/0!</v>
      </c>
      <c r="E143" s="136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0"/>
      <c r="Q143" s="30"/>
    </row>
    <row r="144" spans="1:17" x14ac:dyDescent="0.3">
      <c r="A144" s="132" t="s">
        <v>64</v>
      </c>
      <c r="B144" s="133"/>
      <c r="C144" s="134"/>
      <c r="D144" s="135" t="e">
        <f t="shared" ref="D144:D154" si="2">((H99-H122)/H99)*100</f>
        <v>#DIV/0!</v>
      </c>
      <c r="E144" s="136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0"/>
      <c r="Q144" s="30"/>
    </row>
    <row r="145" spans="1:17" x14ac:dyDescent="0.3">
      <c r="A145" s="132" t="s">
        <v>65</v>
      </c>
      <c r="B145" s="133"/>
      <c r="C145" s="134"/>
      <c r="D145" s="135" t="e">
        <f t="shared" si="2"/>
        <v>#DIV/0!</v>
      </c>
      <c r="E145" s="136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0"/>
      <c r="Q145" s="30"/>
    </row>
    <row r="146" spans="1:17" x14ac:dyDescent="0.3">
      <c r="A146" s="132" t="s">
        <v>66</v>
      </c>
      <c r="B146" s="133"/>
      <c r="C146" s="134"/>
      <c r="D146" s="135" t="e">
        <f t="shared" si="2"/>
        <v>#DIV/0!</v>
      </c>
      <c r="E146" s="136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0"/>
      <c r="Q146" s="30"/>
    </row>
    <row r="147" spans="1:17" x14ac:dyDescent="0.3">
      <c r="A147" s="132" t="s">
        <v>67</v>
      </c>
      <c r="B147" s="133"/>
      <c r="C147" s="134"/>
      <c r="D147" s="135" t="e">
        <f t="shared" si="2"/>
        <v>#DIV/0!</v>
      </c>
      <c r="E147" s="136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0"/>
      <c r="Q147" s="30"/>
    </row>
    <row r="148" spans="1:17" x14ac:dyDescent="0.3">
      <c r="A148" s="132" t="s">
        <v>68</v>
      </c>
      <c r="B148" s="133"/>
      <c r="C148" s="134"/>
      <c r="D148" s="135" t="e">
        <f t="shared" si="2"/>
        <v>#DIV/0!</v>
      </c>
      <c r="E148" s="136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0"/>
      <c r="Q148" s="30"/>
    </row>
    <row r="149" spans="1:17" x14ac:dyDescent="0.3">
      <c r="A149" s="132" t="s">
        <v>69</v>
      </c>
      <c r="B149" s="133"/>
      <c r="C149" s="134"/>
      <c r="D149" s="135" t="e">
        <f t="shared" si="2"/>
        <v>#DIV/0!</v>
      </c>
      <c r="E149" s="136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0"/>
      <c r="Q149" s="30"/>
    </row>
    <row r="150" spans="1:17" x14ac:dyDescent="0.3">
      <c r="A150" s="132" t="s">
        <v>70</v>
      </c>
      <c r="B150" s="133"/>
      <c r="C150" s="134"/>
      <c r="D150" s="135" t="e">
        <f t="shared" si="2"/>
        <v>#DIV/0!</v>
      </c>
      <c r="E150" s="136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0"/>
      <c r="Q150" s="30"/>
    </row>
    <row r="151" spans="1:17" x14ac:dyDescent="0.3">
      <c r="A151" s="132" t="s">
        <v>71</v>
      </c>
      <c r="B151" s="133"/>
      <c r="C151" s="134"/>
      <c r="D151" s="135" t="e">
        <f t="shared" si="2"/>
        <v>#DIV/0!</v>
      </c>
      <c r="E151" s="136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0"/>
      <c r="Q151" s="30"/>
    </row>
    <row r="152" spans="1:17" x14ac:dyDescent="0.3">
      <c r="A152" s="132" t="s">
        <v>72</v>
      </c>
      <c r="B152" s="133"/>
      <c r="C152" s="134"/>
      <c r="D152" s="135" t="e">
        <f t="shared" si="2"/>
        <v>#DIV/0!</v>
      </c>
      <c r="E152" s="136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0"/>
      <c r="Q152" s="30"/>
    </row>
    <row r="153" spans="1:17" x14ac:dyDescent="0.3">
      <c r="A153" s="132" t="s">
        <v>73</v>
      </c>
      <c r="B153" s="133"/>
      <c r="C153" s="134"/>
      <c r="D153" s="135" t="e">
        <f t="shared" si="2"/>
        <v>#DIV/0!</v>
      </c>
      <c r="E153" s="136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0"/>
      <c r="Q153" s="30"/>
    </row>
    <row r="154" spans="1:17" x14ac:dyDescent="0.3">
      <c r="A154" s="132" t="s">
        <v>74</v>
      </c>
      <c r="B154" s="133"/>
      <c r="C154" s="134"/>
      <c r="D154" s="135" t="e">
        <f t="shared" si="2"/>
        <v>#DIV/0!</v>
      </c>
      <c r="E154" s="136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0"/>
      <c r="Q154" s="30"/>
    </row>
    <row r="155" spans="1:17" ht="25.95" customHeight="1" x14ac:dyDescent="0.3">
      <c r="A155" s="124" t="s">
        <v>121</v>
      </c>
      <c r="B155" s="125"/>
      <c r="C155" s="126"/>
      <c r="D155" s="127" t="e">
        <f>AVERAGE(D143:E154)</f>
        <v>#DIV/0!</v>
      </c>
      <c r="E155" s="128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ht="8.4" customHeight="1" x14ac:dyDescent="0.3">
      <c r="A156" s="25"/>
      <c r="B156" s="25"/>
      <c r="C156" s="25"/>
      <c r="D156" s="39"/>
      <c r="E156" s="39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ht="8.4" customHeight="1" x14ac:dyDescent="0.3">
      <c r="A157" s="25"/>
      <c r="B157" s="25"/>
      <c r="C157" s="25"/>
      <c r="D157" s="25"/>
      <c r="E157" s="25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ht="8.4" customHeight="1" x14ac:dyDescent="0.3">
      <c r="A158" s="25"/>
      <c r="B158" s="25"/>
      <c r="C158" s="25"/>
      <c r="D158" s="25"/>
      <c r="E158" s="25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ht="8.4" customHeight="1" x14ac:dyDescent="0.3">
      <c r="A159" s="25"/>
      <c r="B159" s="25"/>
      <c r="C159" s="25"/>
      <c r="D159" s="25"/>
      <c r="E159" s="25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ht="8.4" customHeight="1" x14ac:dyDescent="0.3">
      <c r="A160" s="25"/>
      <c r="B160" s="25"/>
      <c r="C160" s="25"/>
      <c r="D160" s="25"/>
      <c r="E160" s="25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ht="8.4" customHeight="1" x14ac:dyDescent="0.3">
      <c r="A161" s="25"/>
      <c r="B161" s="25"/>
      <c r="C161" s="25"/>
      <c r="D161" s="25"/>
      <c r="E161" s="25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ht="8.4" customHeight="1" x14ac:dyDescent="0.3">
      <c r="A162" s="25"/>
      <c r="B162" s="25"/>
      <c r="C162" s="25"/>
      <c r="D162" s="25"/>
      <c r="E162" s="25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ht="8.4" customHeight="1" x14ac:dyDescent="0.3">
      <c r="A163" s="25"/>
      <c r="B163" s="25"/>
      <c r="C163" s="25"/>
      <c r="D163" s="25"/>
      <c r="E163" s="25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ht="10.199999999999999" customHeight="1" x14ac:dyDescent="0.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 ht="13.65" customHeight="1" x14ac:dyDescent="0.3">
      <c r="A165" s="129" t="s">
        <v>113</v>
      </c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1:17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 x14ac:dyDescent="0.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 x14ac:dyDescent="0.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 x14ac:dyDescent="0.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 x14ac:dyDescent="0.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 x14ac:dyDescent="0.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 x14ac:dyDescent="0.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 x14ac:dyDescent="0.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 x14ac:dyDescent="0.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 x14ac:dyDescent="0.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 x14ac:dyDescent="0.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 x14ac:dyDescent="0.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 x14ac:dyDescent="0.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 ht="29.4" customHeight="1" x14ac:dyDescent="0.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 x14ac:dyDescent="0.3">
      <c r="A184" s="130" t="s">
        <v>114</v>
      </c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1:17" x14ac:dyDescent="0.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 x14ac:dyDescent="0.3">
      <c r="A186" s="121" t="s">
        <v>115</v>
      </c>
      <c r="B186" s="121"/>
      <c r="C186" s="121"/>
      <c r="D186" s="121"/>
      <c r="E186" s="121"/>
      <c r="F186" s="131"/>
      <c r="G186" s="131"/>
      <c r="H186" s="131"/>
      <c r="I186" s="131"/>
      <c r="J186" s="131"/>
      <c r="K186" s="131"/>
      <c r="L186" s="131"/>
      <c r="M186" s="52" t="s">
        <v>134</v>
      </c>
      <c r="N186" s="25"/>
      <c r="O186" s="25"/>
      <c r="P186" s="25"/>
      <c r="Q186" s="25"/>
    </row>
    <row r="187" spans="1:17" x14ac:dyDescent="0.3">
      <c r="A187" s="53"/>
      <c r="B187" s="53"/>
      <c r="C187" s="53"/>
      <c r="D187" s="53"/>
      <c r="E187" s="53"/>
      <c r="F187" s="54"/>
      <c r="G187" s="54"/>
      <c r="H187" s="54"/>
      <c r="I187" s="54"/>
      <c r="J187" s="54"/>
      <c r="K187" s="54"/>
      <c r="L187" s="54"/>
      <c r="M187" s="52"/>
      <c r="N187" s="25"/>
      <c r="O187" s="25"/>
      <c r="P187" s="25"/>
      <c r="Q187" s="25"/>
    </row>
    <row r="188" spans="1:17" x14ac:dyDescent="0.3">
      <c r="A188" s="121" t="s">
        <v>122</v>
      </c>
      <c r="B188" s="121"/>
      <c r="C188" s="121"/>
      <c r="D188" s="121"/>
      <c r="E188" s="121"/>
      <c r="F188" s="122">
        <f>F112</f>
        <v>0</v>
      </c>
      <c r="G188" s="122"/>
      <c r="H188" s="122"/>
      <c r="I188" s="122"/>
      <c r="J188" s="122"/>
      <c r="K188" s="122"/>
      <c r="L188" s="122"/>
      <c r="M188" s="52" t="s">
        <v>136</v>
      </c>
      <c r="N188" s="25"/>
      <c r="O188" s="25"/>
      <c r="P188" s="25"/>
      <c r="Q188" s="25"/>
    </row>
    <row r="189" spans="1:17" x14ac:dyDescent="0.3">
      <c r="A189" s="53"/>
      <c r="B189" s="53"/>
      <c r="C189" s="53"/>
      <c r="D189" s="53"/>
      <c r="E189" s="53"/>
      <c r="F189" s="55"/>
      <c r="G189" s="55"/>
      <c r="H189" s="55"/>
      <c r="I189" s="55"/>
      <c r="J189" s="55"/>
      <c r="K189" s="55"/>
      <c r="L189" s="55"/>
      <c r="M189" s="52"/>
      <c r="N189" s="25"/>
      <c r="O189" s="25"/>
      <c r="P189" s="25"/>
      <c r="Q189" s="25"/>
    </row>
    <row r="190" spans="1:17" x14ac:dyDescent="0.3">
      <c r="A190" s="121" t="s">
        <v>123</v>
      </c>
      <c r="B190" s="121"/>
      <c r="C190" s="121"/>
      <c r="D190" s="121"/>
      <c r="E190" s="121"/>
      <c r="F190" s="123" t="e">
        <f>H112</f>
        <v>#DIV/0!</v>
      </c>
      <c r="G190" s="123"/>
      <c r="H190" s="123"/>
      <c r="I190" s="123"/>
      <c r="J190" s="123"/>
      <c r="K190" s="123"/>
      <c r="L190" s="123"/>
      <c r="M190" s="52" t="s">
        <v>135</v>
      </c>
      <c r="N190" s="25"/>
      <c r="O190" s="25"/>
      <c r="P190" s="25"/>
      <c r="Q190" s="25"/>
    </row>
    <row r="191" spans="1:17" x14ac:dyDescent="0.3">
      <c r="A191" s="53"/>
      <c r="B191" s="53"/>
      <c r="C191" s="53"/>
      <c r="D191" s="53"/>
      <c r="E191" s="53"/>
      <c r="F191" s="56"/>
      <c r="G191" s="56"/>
      <c r="H191" s="56"/>
      <c r="I191" s="56"/>
      <c r="J191" s="56"/>
      <c r="K191" s="56"/>
      <c r="L191" s="56"/>
      <c r="M191" s="52"/>
      <c r="N191" s="25"/>
      <c r="O191" s="25"/>
      <c r="P191" s="25"/>
      <c r="Q191" s="25"/>
    </row>
    <row r="192" spans="1:17" x14ac:dyDescent="0.3">
      <c r="A192" s="121" t="s">
        <v>124</v>
      </c>
      <c r="B192" s="121"/>
      <c r="C192" s="121"/>
      <c r="D192" s="121"/>
      <c r="E192" s="121"/>
      <c r="F192" s="123" t="e">
        <f>H135</f>
        <v>#DIV/0!</v>
      </c>
      <c r="G192" s="123"/>
      <c r="H192" s="123"/>
      <c r="I192" s="123"/>
      <c r="J192" s="123"/>
      <c r="K192" s="123"/>
      <c r="L192" s="123"/>
      <c r="M192" s="52" t="s">
        <v>135</v>
      </c>
      <c r="N192" s="25"/>
      <c r="O192" s="25"/>
      <c r="P192" s="25"/>
      <c r="Q192" s="25"/>
    </row>
    <row r="193" spans="1:17" x14ac:dyDescent="0.3">
      <c r="A193" s="53"/>
      <c r="B193" s="53"/>
      <c r="C193" s="53"/>
      <c r="D193" s="53"/>
      <c r="E193" s="53"/>
      <c r="F193" s="55"/>
      <c r="G193" s="55"/>
      <c r="H193" s="55"/>
      <c r="I193" s="55"/>
      <c r="J193" s="55"/>
      <c r="K193" s="55"/>
      <c r="L193" s="55"/>
      <c r="M193" s="52"/>
      <c r="N193" s="25"/>
      <c r="O193" s="25"/>
      <c r="P193" s="25"/>
      <c r="Q193" s="25"/>
    </row>
    <row r="194" spans="1:17" ht="24" customHeight="1" x14ac:dyDescent="0.3">
      <c r="A194" s="112" t="s">
        <v>138</v>
      </c>
      <c r="B194" s="112"/>
      <c r="C194" s="112"/>
      <c r="D194" s="112"/>
      <c r="E194" s="112"/>
      <c r="F194" s="113" t="e">
        <f>(F190-F192)*F188</f>
        <v>#DIV/0!</v>
      </c>
      <c r="G194" s="113"/>
      <c r="H194" s="113"/>
      <c r="I194" s="113"/>
      <c r="J194" s="113"/>
      <c r="K194" s="113"/>
      <c r="L194" s="113"/>
      <c r="M194" s="52" t="s">
        <v>137</v>
      </c>
      <c r="N194" s="25"/>
      <c r="O194" s="25"/>
      <c r="P194" s="25"/>
      <c r="Q194" s="25"/>
    </row>
    <row r="195" spans="1:17" x14ac:dyDescent="0.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 x14ac:dyDescent="0.3">
      <c r="A196" s="114" t="s">
        <v>125</v>
      </c>
      <c r="B196" s="114"/>
      <c r="C196" s="114"/>
      <c r="D196" s="114"/>
      <c r="E196" s="114"/>
      <c r="F196" s="115" t="e">
        <f>D155</f>
        <v>#DIV/0!</v>
      </c>
      <c r="G196" s="116"/>
      <c r="H196" s="116"/>
      <c r="I196" s="116"/>
      <c r="J196" s="116"/>
      <c r="K196" s="116"/>
      <c r="L196" s="116"/>
      <c r="M196" s="25"/>
      <c r="N196" s="25"/>
      <c r="O196" s="25"/>
      <c r="P196" s="25"/>
      <c r="Q196" s="25"/>
    </row>
    <row r="197" spans="1:17" x14ac:dyDescent="0.3">
      <c r="A197" s="25"/>
      <c r="B197" s="25"/>
      <c r="C197" s="25"/>
      <c r="D197" s="25"/>
      <c r="E197" s="25"/>
      <c r="F197" s="64"/>
      <c r="G197" s="64"/>
      <c r="H197" s="64"/>
      <c r="I197" s="64"/>
      <c r="J197" s="64"/>
      <c r="K197" s="64"/>
      <c r="L197" s="64"/>
      <c r="M197" s="25"/>
      <c r="N197" s="25"/>
      <c r="O197" s="25"/>
      <c r="P197" s="25"/>
      <c r="Q197" s="25"/>
    </row>
    <row r="198" spans="1:17" x14ac:dyDescent="0.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 x14ac:dyDescent="0.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 ht="15" x14ac:dyDescent="0.35">
      <c r="A200" s="117" t="s">
        <v>116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</row>
    <row r="201" spans="1:17" x14ac:dyDescent="0.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 x14ac:dyDescent="0.3">
      <c r="A202" s="118" t="s">
        <v>83</v>
      </c>
      <c r="B202" s="119"/>
      <c r="C202" s="119"/>
      <c r="D202" s="119"/>
      <c r="E202" s="119"/>
      <c r="F202" s="119"/>
      <c r="G202" s="120"/>
      <c r="H202" s="118" t="s">
        <v>84</v>
      </c>
      <c r="I202" s="119"/>
      <c r="J202" s="120"/>
      <c r="K202" s="40"/>
      <c r="L202" s="41"/>
      <c r="M202" s="41"/>
      <c r="N202" s="41"/>
      <c r="O202" s="41"/>
      <c r="P202" s="41"/>
      <c r="Q202" s="41"/>
    </row>
    <row r="203" spans="1:17" x14ac:dyDescent="0.3">
      <c r="A203" s="96" t="s">
        <v>99</v>
      </c>
      <c r="B203" s="97"/>
      <c r="C203" s="97"/>
      <c r="D203" s="97"/>
      <c r="E203" s="97"/>
      <c r="F203" s="97"/>
      <c r="G203" s="98"/>
      <c r="H203" s="99" t="s">
        <v>85</v>
      </c>
      <c r="I203" s="100"/>
      <c r="J203" s="101"/>
      <c r="K203" s="40"/>
      <c r="L203" s="41"/>
      <c r="M203" s="41"/>
      <c r="N203" s="41"/>
      <c r="O203" s="41"/>
      <c r="P203" s="41"/>
      <c r="Q203" s="41"/>
    </row>
    <row r="204" spans="1:17" x14ac:dyDescent="0.3">
      <c r="A204" s="102" t="e">
        <f>F194</f>
        <v>#DIV/0!</v>
      </c>
      <c r="B204" s="103"/>
      <c r="C204" s="103"/>
      <c r="D204" s="103"/>
      <c r="E204" s="103"/>
      <c r="F204" s="103"/>
      <c r="G204" s="104"/>
      <c r="H204" s="105">
        <f>0.6798/1000</f>
        <v>6.7979999999999994E-4</v>
      </c>
      <c r="I204" s="105"/>
      <c r="J204" s="105"/>
      <c r="K204" s="40"/>
      <c r="L204" s="41"/>
      <c r="M204" s="41"/>
      <c r="N204" s="41"/>
      <c r="O204" s="41"/>
      <c r="P204" s="41"/>
      <c r="Q204" s="41"/>
    </row>
    <row r="205" spans="1:17" x14ac:dyDescent="0.3">
      <c r="A205" s="106" t="s">
        <v>127</v>
      </c>
      <c r="B205" s="107"/>
      <c r="C205" s="107"/>
      <c r="D205" s="107"/>
      <c r="E205" s="107"/>
      <c r="F205" s="107"/>
      <c r="G205" s="108"/>
      <c r="H205" s="109" t="e">
        <f>A204*H204</f>
        <v>#DIV/0!</v>
      </c>
      <c r="I205" s="110"/>
      <c r="J205" s="111"/>
      <c r="K205" s="40"/>
      <c r="L205" s="41"/>
      <c r="M205" s="41"/>
      <c r="N205" s="41"/>
      <c r="O205" s="41"/>
      <c r="P205" s="41"/>
      <c r="Q205" s="41"/>
    </row>
    <row r="206" spans="1:17" x14ac:dyDescent="0.3">
      <c r="A206" s="42"/>
      <c r="B206" s="45"/>
      <c r="C206" s="45"/>
      <c r="D206" s="45"/>
      <c r="E206" s="45"/>
      <c r="F206" s="45"/>
      <c r="G206" s="17"/>
      <c r="H206" s="46"/>
      <c r="I206" s="46"/>
      <c r="J206" s="46"/>
      <c r="K206" s="46"/>
      <c r="L206" s="43"/>
      <c r="M206" s="43"/>
      <c r="N206" s="43"/>
      <c r="O206" s="43"/>
      <c r="P206" s="25"/>
      <c r="Q206" s="25"/>
    </row>
    <row r="207" spans="1:17" x14ac:dyDescent="0.3">
      <c r="A207" s="31"/>
      <c r="B207" s="31"/>
      <c r="C207" s="59"/>
      <c r="D207" s="59"/>
      <c r="E207" s="59"/>
      <c r="F207" s="59"/>
      <c r="G207" s="59"/>
      <c r="H207" s="59"/>
      <c r="I207" s="59"/>
      <c r="J207" s="59"/>
      <c r="K207" s="59"/>
      <c r="L207" s="37"/>
      <c r="M207" s="37"/>
      <c r="N207" s="37"/>
      <c r="O207" s="37"/>
      <c r="P207" s="25"/>
      <c r="Q207" s="25"/>
    </row>
    <row r="208" spans="1:17" x14ac:dyDescent="0.3">
      <c r="A208" s="44" t="s">
        <v>117</v>
      </c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92" t="s">
        <v>86</v>
      </c>
      <c r="B210" s="92"/>
      <c r="C210" s="92"/>
      <c r="D210" s="92"/>
      <c r="E210" s="94">
        <v>0</v>
      </c>
      <c r="F210" s="94"/>
      <c r="G210" s="94"/>
      <c r="H210" s="92" t="s">
        <v>87</v>
      </c>
      <c r="I210" s="92"/>
      <c r="J210" s="94">
        <v>0</v>
      </c>
      <c r="K210" s="94"/>
      <c r="L210" s="94"/>
      <c r="M210" s="95" t="s">
        <v>88</v>
      </c>
      <c r="N210" s="95"/>
      <c r="O210" s="94">
        <f>E210+J210</f>
        <v>0</v>
      </c>
      <c r="P210" s="94"/>
      <c r="Q210" s="94"/>
    </row>
    <row r="211" spans="1:17" x14ac:dyDescent="0.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ht="27" customHeight="1" x14ac:dyDescent="0.3">
      <c r="A212" s="89" t="s">
        <v>139</v>
      </c>
      <c r="B212" s="89"/>
      <c r="C212" s="89"/>
      <c r="D212" s="89"/>
      <c r="E212" s="89"/>
      <c r="F212" s="90" t="e">
        <f>+F186*F194</f>
        <v>#DIV/0!</v>
      </c>
      <c r="G212" s="90"/>
      <c r="H212" s="90"/>
      <c r="I212" s="36"/>
      <c r="J212" s="91"/>
      <c r="K212" s="91"/>
      <c r="L212" s="91"/>
      <c r="M212" s="36"/>
      <c r="N212" s="36"/>
      <c r="O212" s="36"/>
      <c r="P212" s="36"/>
      <c r="Q212" s="36"/>
    </row>
    <row r="213" spans="1:17" x14ac:dyDescent="0.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x14ac:dyDescent="0.3">
      <c r="A214" s="92" t="s">
        <v>93</v>
      </c>
      <c r="B214" s="92"/>
      <c r="C214" s="92"/>
      <c r="D214" s="92"/>
      <c r="E214" s="92"/>
      <c r="F214" s="92"/>
      <c r="G214" s="93" t="e">
        <f>(O210/F212)</f>
        <v>#DIV/0!</v>
      </c>
      <c r="H214" s="93"/>
      <c r="I214" s="93"/>
      <c r="J214" s="93"/>
      <c r="K214" s="36"/>
      <c r="L214" s="36"/>
      <c r="M214" s="36"/>
      <c r="N214" s="36"/>
      <c r="O214" s="36"/>
      <c r="P214" s="36"/>
      <c r="Q214" s="36"/>
    </row>
  </sheetData>
  <customSheetViews>
    <customSheetView guid="{9C7EB8D3-B047-47EE-BBA0-8F321883075F}" showPageBreaks="1" showGridLines="0" view="pageLayout" topLeftCell="D1">
      <selection activeCell="R3" sqref="R3"/>
      <pageMargins left="0.50213675213675213" right="0.44871794871794873" top="1.1761006289308176" bottom="0.75000000000000011" header="0.30000000000000004" footer="0.30000000000000004"/>
      <pageSetup orientation="portrait" r:id="rId1"/>
      <headerFooter>
        <oddHeader>&amp;C&amp;G</oddHeader>
        <oddFooter>&amp;L&amp;9Herramienta Formulario Validación v.01&amp;R&amp;P</oddFooter>
      </headerFooter>
    </customSheetView>
  </customSheetViews>
  <mergeCells count="310">
    <mergeCell ref="A43:E43"/>
    <mergeCell ref="F43:J43"/>
    <mergeCell ref="K43:Q43"/>
    <mergeCell ref="A44:E44"/>
    <mergeCell ref="K44:Q44"/>
    <mergeCell ref="A38:Q38"/>
    <mergeCell ref="A40:Q40"/>
    <mergeCell ref="A41:E41"/>
    <mergeCell ref="F41:J41"/>
    <mergeCell ref="K41:Q41"/>
    <mergeCell ref="A42:E42"/>
    <mergeCell ref="F42:J42"/>
    <mergeCell ref="K42:Q42"/>
    <mergeCell ref="A6:Q6"/>
    <mergeCell ref="A7:Q7"/>
    <mergeCell ref="A8:Q8"/>
    <mergeCell ref="A9:Q9"/>
    <mergeCell ref="A10:Q10"/>
    <mergeCell ref="A11:Q11"/>
    <mergeCell ref="A1:Q1"/>
    <mergeCell ref="C2:I2"/>
    <mergeCell ref="O2:Q2"/>
    <mergeCell ref="C3:Q3"/>
    <mergeCell ref="A4:Q4"/>
    <mergeCell ref="A5:Q5"/>
    <mergeCell ref="A18:Q18"/>
    <mergeCell ref="A24:Q24"/>
    <mergeCell ref="A12:Q12"/>
    <mergeCell ref="A13:Q13"/>
    <mergeCell ref="E14:Q14"/>
    <mergeCell ref="A15:Q15"/>
    <mergeCell ref="A16:Q16"/>
    <mergeCell ref="A17:Q17"/>
    <mergeCell ref="F29:J29"/>
    <mergeCell ref="A30:Q30"/>
    <mergeCell ref="A32:Q32"/>
    <mergeCell ref="F28:J28"/>
    <mergeCell ref="F33:H33"/>
    <mergeCell ref="K33:O33"/>
    <mergeCell ref="F36:J36"/>
    <mergeCell ref="F37:J37"/>
    <mergeCell ref="K34:O34"/>
    <mergeCell ref="K35:O35"/>
    <mergeCell ref="K36:O36"/>
    <mergeCell ref="K37:O37"/>
    <mergeCell ref="A52:Q52"/>
    <mergeCell ref="A45:E45"/>
    <mergeCell ref="K45:Q45"/>
    <mergeCell ref="A46:Q46"/>
    <mergeCell ref="A47:Q47"/>
    <mergeCell ref="A49:Q49"/>
    <mergeCell ref="F57:J57"/>
    <mergeCell ref="F58:J58"/>
    <mergeCell ref="A55:E55"/>
    <mergeCell ref="F53:I53"/>
    <mergeCell ref="K53:P53"/>
    <mergeCell ref="K55:P55"/>
    <mergeCell ref="K56:P56"/>
    <mergeCell ref="K57:P57"/>
    <mergeCell ref="K58:P58"/>
    <mergeCell ref="A50:Q50"/>
    <mergeCell ref="A61:Q61"/>
    <mergeCell ref="A65:Q65"/>
    <mergeCell ref="A77:Q77"/>
    <mergeCell ref="A78:Q78"/>
    <mergeCell ref="A79:I79"/>
    <mergeCell ref="J79:Q79"/>
    <mergeCell ref="F59:J59"/>
    <mergeCell ref="F60:J60"/>
    <mergeCell ref="K60:P60"/>
    <mergeCell ref="K66:Q66"/>
    <mergeCell ref="K67:Q67"/>
    <mergeCell ref="K68:Q68"/>
    <mergeCell ref="K69:Q69"/>
    <mergeCell ref="K70:Q70"/>
    <mergeCell ref="K71:Q71"/>
    <mergeCell ref="A59:D59"/>
    <mergeCell ref="K59:P59"/>
    <mergeCell ref="A82:E82"/>
    <mergeCell ref="F82:I82"/>
    <mergeCell ref="J82:M82"/>
    <mergeCell ref="N82:Q82"/>
    <mergeCell ref="A85:Q85"/>
    <mergeCell ref="A86:Q86"/>
    <mergeCell ref="A80:E80"/>
    <mergeCell ref="F80:I80"/>
    <mergeCell ref="J80:M80"/>
    <mergeCell ref="N80:Q80"/>
    <mergeCell ref="A81:E81"/>
    <mergeCell ref="F81:I81"/>
    <mergeCell ref="J81:M81"/>
    <mergeCell ref="N81:Q81"/>
    <mergeCell ref="A87:B87"/>
    <mergeCell ref="F87:G87"/>
    <mergeCell ref="H87:I87"/>
    <mergeCell ref="J87:M87"/>
    <mergeCell ref="N87:Q87"/>
    <mergeCell ref="A88:B88"/>
    <mergeCell ref="C88:E88"/>
    <mergeCell ref="F88:G88"/>
    <mergeCell ref="H88:I88"/>
    <mergeCell ref="J88:M88"/>
    <mergeCell ref="C98:E98"/>
    <mergeCell ref="F98:G98"/>
    <mergeCell ref="H98:I98"/>
    <mergeCell ref="C99:E99"/>
    <mergeCell ref="F99:G99"/>
    <mergeCell ref="H99:I99"/>
    <mergeCell ref="N88:Q88"/>
    <mergeCell ref="A92:Q92"/>
    <mergeCell ref="A94:Q94"/>
    <mergeCell ref="H95:I95"/>
    <mergeCell ref="C96:E96"/>
    <mergeCell ref="F96:G97"/>
    <mergeCell ref="H96:I97"/>
    <mergeCell ref="C97:E97"/>
    <mergeCell ref="A98:B98"/>
    <mergeCell ref="A96:B97"/>
    <mergeCell ref="A99:B99"/>
    <mergeCell ref="C102:E102"/>
    <mergeCell ref="F102:G102"/>
    <mergeCell ref="H102:I102"/>
    <mergeCell ref="C103:E103"/>
    <mergeCell ref="F103:G103"/>
    <mergeCell ref="H103:I103"/>
    <mergeCell ref="C100:E100"/>
    <mergeCell ref="F100:G100"/>
    <mergeCell ref="H100:I100"/>
    <mergeCell ref="C101:E101"/>
    <mergeCell ref="F101:G101"/>
    <mergeCell ref="H101:I101"/>
    <mergeCell ref="C106:E106"/>
    <mergeCell ref="F106:G106"/>
    <mergeCell ref="H106:I106"/>
    <mergeCell ref="C107:E107"/>
    <mergeCell ref="F107:G107"/>
    <mergeCell ref="H107:I107"/>
    <mergeCell ref="C104:E104"/>
    <mergeCell ref="F104:G104"/>
    <mergeCell ref="H104:I104"/>
    <mergeCell ref="C105:E105"/>
    <mergeCell ref="F105:G105"/>
    <mergeCell ref="H105:I105"/>
    <mergeCell ref="D110:E110"/>
    <mergeCell ref="F110:G110"/>
    <mergeCell ref="H110:I110"/>
    <mergeCell ref="C111:E111"/>
    <mergeCell ref="F111:G111"/>
    <mergeCell ref="H111:I111"/>
    <mergeCell ref="C108:E108"/>
    <mergeCell ref="F108:G108"/>
    <mergeCell ref="H108:I108"/>
    <mergeCell ref="C109:E109"/>
    <mergeCell ref="F109:G109"/>
    <mergeCell ref="H109:I109"/>
    <mergeCell ref="H118:I118"/>
    <mergeCell ref="A119:C120"/>
    <mergeCell ref="D119:E119"/>
    <mergeCell ref="F119:G120"/>
    <mergeCell ref="H119:I120"/>
    <mergeCell ref="D120:E120"/>
    <mergeCell ref="A112:B112"/>
    <mergeCell ref="C112:E112"/>
    <mergeCell ref="F112:G112"/>
    <mergeCell ref="H112:I112"/>
    <mergeCell ref="D114:E114"/>
    <mergeCell ref="A116:Q116"/>
    <mergeCell ref="A123:C123"/>
    <mergeCell ref="D123:E123"/>
    <mergeCell ref="F123:G123"/>
    <mergeCell ref="H123:I123"/>
    <mergeCell ref="A124:C124"/>
    <mergeCell ref="D124:E124"/>
    <mergeCell ref="F124:G124"/>
    <mergeCell ref="H124:I124"/>
    <mergeCell ref="A121:C121"/>
    <mergeCell ref="D121:E121"/>
    <mergeCell ref="F121:G121"/>
    <mergeCell ref="H121:I121"/>
    <mergeCell ref="A122:C122"/>
    <mergeCell ref="D122:E122"/>
    <mergeCell ref="F122:G122"/>
    <mergeCell ref="H122:I122"/>
    <mergeCell ref="A127:C127"/>
    <mergeCell ref="D127:E127"/>
    <mergeCell ref="F127:G127"/>
    <mergeCell ref="H127:I127"/>
    <mergeCell ref="A128:C128"/>
    <mergeCell ref="D128:E128"/>
    <mergeCell ref="F128:G128"/>
    <mergeCell ref="H128:I128"/>
    <mergeCell ref="A125:C125"/>
    <mergeCell ref="D125:E125"/>
    <mergeCell ref="F125:G125"/>
    <mergeCell ref="H125:I125"/>
    <mergeCell ref="A126:C126"/>
    <mergeCell ref="D126:E126"/>
    <mergeCell ref="F126:G126"/>
    <mergeCell ref="H126:I126"/>
    <mergeCell ref="A130:C130"/>
    <mergeCell ref="D130:E130"/>
    <mergeCell ref="F130:G130"/>
    <mergeCell ref="H130:I130"/>
    <mergeCell ref="N130:O130"/>
    <mergeCell ref="P130:Q130"/>
    <mergeCell ref="N128:O128"/>
    <mergeCell ref="P128:Q128"/>
    <mergeCell ref="A129:C129"/>
    <mergeCell ref="D129:E129"/>
    <mergeCell ref="F129:G129"/>
    <mergeCell ref="H129:I129"/>
    <mergeCell ref="N129:O129"/>
    <mergeCell ref="P129:Q129"/>
    <mergeCell ref="A132:C132"/>
    <mergeCell ref="D132:E132"/>
    <mergeCell ref="F132:G132"/>
    <mergeCell ref="H132:I132"/>
    <mergeCell ref="N132:O132"/>
    <mergeCell ref="P132:Q132"/>
    <mergeCell ref="A131:C131"/>
    <mergeCell ref="D131:E131"/>
    <mergeCell ref="F131:G131"/>
    <mergeCell ref="H131:I131"/>
    <mergeCell ref="N131:O131"/>
    <mergeCell ref="P131:Q131"/>
    <mergeCell ref="A135:C135"/>
    <mergeCell ref="D135:E135"/>
    <mergeCell ref="F135:G135"/>
    <mergeCell ref="H135:I135"/>
    <mergeCell ref="A139:Q139"/>
    <mergeCell ref="A141:C142"/>
    <mergeCell ref="D141:E141"/>
    <mergeCell ref="D142:E142"/>
    <mergeCell ref="D133:E133"/>
    <mergeCell ref="F133:G133"/>
    <mergeCell ref="H133:I133"/>
    <mergeCell ref="A134:C134"/>
    <mergeCell ref="D134:E134"/>
    <mergeCell ref="F134:G134"/>
    <mergeCell ref="H134:I134"/>
    <mergeCell ref="A146:C146"/>
    <mergeCell ref="D146:E146"/>
    <mergeCell ref="A147:C147"/>
    <mergeCell ref="D147:E147"/>
    <mergeCell ref="A148:C148"/>
    <mergeCell ref="D148:E148"/>
    <mergeCell ref="A143:C143"/>
    <mergeCell ref="D143:E143"/>
    <mergeCell ref="A144:C144"/>
    <mergeCell ref="D144:E144"/>
    <mergeCell ref="A145:C145"/>
    <mergeCell ref="D145:E145"/>
    <mergeCell ref="A152:C152"/>
    <mergeCell ref="D152:E152"/>
    <mergeCell ref="A153:C153"/>
    <mergeCell ref="D153:E153"/>
    <mergeCell ref="A154:C154"/>
    <mergeCell ref="D154:E154"/>
    <mergeCell ref="A149:C149"/>
    <mergeCell ref="D149:E149"/>
    <mergeCell ref="A150:C150"/>
    <mergeCell ref="D150:E150"/>
    <mergeCell ref="A151:C151"/>
    <mergeCell ref="D151:E151"/>
    <mergeCell ref="A188:E188"/>
    <mergeCell ref="F188:L188"/>
    <mergeCell ref="A190:E190"/>
    <mergeCell ref="F190:L190"/>
    <mergeCell ref="A192:E192"/>
    <mergeCell ref="F192:L192"/>
    <mergeCell ref="A155:C155"/>
    <mergeCell ref="D155:E155"/>
    <mergeCell ref="A165:Q165"/>
    <mergeCell ref="A184:Q184"/>
    <mergeCell ref="A186:E186"/>
    <mergeCell ref="F186:L186"/>
    <mergeCell ref="M210:N210"/>
    <mergeCell ref="O210:Q210"/>
    <mergeCell ref="A203:G203"/>
    <mergeCell ref="H203:J203"/>
    <mergeCell ref="A204:G204"/>
    <mergeCell ref="H204:J204"/>
    <mergeCell ref="A205:G205"/>
    <mergeCell ref="H205:J205"/>
    <mergeCell ref="A194:E194"/>
    <mergeCell ref="F194:L194"/>
    <mergeCell ref="A196:E196"/>
    <mergeCell ref="F196:L196"/>
    <mergeCell ref="A200:Q200"/>
    <mergeCell ref="A202:G202"/>
    <mergeCell ref="H202:J202"/>
    <mergeCell ref="A212:E212"/>
    <mergeCell ref="F212:H212"/>
    <mergeCell ref="J212:L212"/>
    <mergeCell ref="A214:F214"/>
    <mergeCell ref="G214:J214"/>
    <mergeCell ref="A210:D210"/>
    <mergeCell ref="E210:G210"/>
    <mergeCell ref="H210:I210"/>
    <mergeCell ref="J210:L210"/>
    <mergeCell ref="A109:B10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</mergeCells>
  <pageMargins left="0.50213675213675213" right="0.44871794871794873" top="1.1761006289308176" bottom="0.75000000000000011" header="0.30000000000000004" footer="0.30000000000000004"/>
  <pageSetup orientation="portrait" r:id="rId2"/>
  <headerFooter>
    <oddHeader>&amp;C&amp;G</oddHeader>
    <oddFooter>&amp;L&amp;9Herramienta Formulario Validación v.01&amp;R&amp;P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79</xdr:row>
                    <xdr:rowOff>0</xdr:rowOff>
                  </from>
                  <to>
                    <xdr:col>3</xdr:col>
                    <xdr:colOff>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80</xdr:row>
                    <xdr:rowOff>0</xdr:rowOff>
                  </from>
                  <to>
                    <xdr:col>3</xdr:col>
                    <xdr:colOff>0</xdr:colOff>
                    <xdr:row>81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80</xdr:row>
                    <xdr:rowOff>144780</xdr:rowOff>
                  </from>
                  <to>
                    <xdr:col>3</xdr:col>
                    <xdr:colOff>0</xdr:colOff>
                    <xdr:row>82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7</xdr:col>
                    <xdr:colOff>274320</xdr:colOff>
                    <xdr:row>79</xdr:row>
                    <xdr:rowOff>0</xdr:rowOff>
                  </from>
                  <to>
                    <xdr:col>8</xdr:col>
                    <xdr:colOff>144780</xdr:colOff>
                    <xdr:row>80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Check Box 5">
              <controlPr defaultSize="0" autoFill="0" autoLine="0" autoPict="0">
                <anchor moveWithCells="1">
                  <from>
                    <xdr:col>7</xdr:col>
                    <xdr:colOff>274320</xdr:colOff>
                    <xdr:row>80</xdr:row>
                    <xdr:rowOff>0</xdr:rowOff>
                  </from>
                  <to>
                    <xdr:col>8</xdr:col>
                    <xdr:colOff>144780</xdr:colOff>
                    <xdr:row>81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Check Box 6">
              <controlPr defaultSize="0" autoFill="0" autoLine="0" autoPict="0">
                <anchor moveWithCells="1">
                  <from>
                    <xdr:col>10</xdr:col>
                    <xdr:colOff>99060</xdr:colOff>
                    <xdr:row>79</xdr:row>
                    <xdr:rowOff>0</xdr:rowOff>
                  </from>
                  <to>
                    <xdr:col>11</xdr:col>
                    <xdr:colOff>175260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Check Box 7">
              <controlPr defaultSize="0" autoFill="0" autoLine="0" autoPict="0">
                <anchor moveWithCells="1">
                  <from>
                    <xdr:col>10</xdr:col>
                    <xdr:colOff>99060</xdr:colOff>
                    <xdr:row>80</xdr:row>
                    <xdr:rowOff>0</xdr:rowOff>
                  </from>
                  <to>
                    <xdr:col>11</xdr:col>
                    <xdr:colOff>175260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Check Box 8">
              <controlPr defaultSize="0" autoFill="0" autoLine="0" autoPict="0">
                <anchor moveWithCells="1">
                  <from>
                    <xdr:col>10</xdr:col>
                    <xdr:colOff>99060</xdr:colOff>
                    <xdr:row>80</xdr:row>
                    <xdr:rowOff>175260</xdr:rowOff>
                  </from>
                  <to>
                    <xdr:col>11</xdr:col>
                    <xdr:colOff>175260</xdr:colOff>
                    <xdr:row>82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Check Box 9">
              <controlPr defaultSize="0" autoFill="0" autoLine="0" autoPict="0">
                <anchor moveWithCells="1">
                  <from>
                    <xdr:col>14</xdr:col>
                    <xdr:colOff>160020</xdr:colOff>
                    <xdr:row>79</xdr:row>
                    <xdr:rowOff>0</xdr:rowOff>
                  </from>
                  <to>
                    <xdr:col>16</xdr:col>
                    <xdr:colOff>0</xdr:colOff>
                    <xdr:row>80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Check Box 10">
              <controlPr defaultSize="0" autoFill="0" autoLine="0" autoPict="0">
                <anchor moveWithCells="1">
                  <from>
                    <xdr:col>14</xdr:col>
                    <xdr:colOff>160020</xdr:colOff>
                    <xdr:row>80</xdr:row>
                    <xdr:rowOff>0</xdr:rowOff>
                  </from>
                  <to>
                    <xdr:col>16</xdr:col>
                    <xdr:colOff>0</xdr:colOff>
                    <xdr:row>81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Check Box 11">
              <controlPr defaultSize="0" autoFill="0" autoLine="0" autoPict="0">
                <anchor moveWithCells="1">
                  <from>
                    <xdr:col>14</xdr:col>
                    <xdr:colOff>152400</xdr:colOff>
                    <xdr:row>80</xdr:row>
                    <xdr:rowOff>160020</xdr:rowOff>
                  </from>
                  <to>
                    <xdr:col>15</xdr:col>
                    <xdr:colOff>266700</xdr:colOff>
                    <xdr:row>82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Cogeneración</vt:lpstr>
    </vt:vector>
  </TitlesOfParts>
  <Company>Basel Agency for Sustainable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Christophe Hoor</cp:lastModifiedBy>
  <dcterms:created xsi:type="dcterms:W3CDTF">2015-12-03T18:09:55Z</dcterms:created>
  <dcterms:modified xsi:type="dcterms:W3CDTF">2018-04-09T21:53:46Z</dcterms:modified>
</cp:coreProperties>
</file>