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uario\Dropbox\BID\ACTIVIDADES PLAN TRABAJO\SGI\FINAL\FINAL A MANDAR A BANDESAL 070817\Limpio\"/>
    </mc:Choice>
  </mc:AlternateContent>
  <bookViews>
    <workbookView xWindow="300" yWindow="396" windowWidth="12468" windowHeight="11004" tabRatio="500"/>
  </bookViews>
  <sheets>
    <sheet name="AC y Refrigeración" sheetId="1" r:id="rId1"/>
  </sheets>
  <calcPr calcId="162913"/>
  <customWorkbookViews>
    <customWorkbookView name="Christophe Hoor - Personal View" guid="{D512A9EA-6F71-4A61-B181-39C919AD30D6}" mergeInterval="0" personalView="1" maximized="1" xWindow="-9" yWindow="-9" windowWidth="1938" windowHeight="1050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8" i="1" l="1"/>
  <c r="F109" i="1"/>
  <c r="C109" i="1"/>
  <c r="Q83" i="1" l="1"/>
  <c r="O205" i="1"/>
  <c r="H96" i="1"/>
  <c r="H109" i="1" s="1"/>
  <c r="H115" i="1"/>
  <c r="H128" i="1" s="1"/>
  <c r="H200" i="1"/>
  <c r="H107" i="1"/>
  <c r="D144" i="1" s="1"/>
  <c r="H126" i="1"/>
  <c r="H106" i="1"/>
  <c r="H125" i="1"/>
  <c r="H105" i="1"/>
  <c r="H124" i="1"/>
  <c r="H104" i="1"/>
  <c r="H123" i="1"/>
  <c r="H103" i="1"/>
  <c r="H122" i="1"/>
  <c r="H98" i="1"/>
  <c r="H117" i="1"/>
  <c r="H102" i="1"/>
  <c r="H121" i="1"/>
  <c r="H101" i="1"/>
  <c r="D138" i="1" s="1"/>
  <c r="H120" i="1"/>
  <c r="H100" i="1"/>
  <c r="H119" i="1"/>
  <c r="H99" i="1"/>
  <c r="H118" i="1"/>
  <c r="H97" i="1"/>
  <c r="H116" i="1"/>
  <c r="D141" i="1" l="1"/>
  <c r="D142" i="1"/>
  <c r="D128" i="1"/>
  <c r="F184" i="1" s="1"/>
  <c r="D136" i="1"/>
  <c r="D139" i="1"/>
  <c r="D135" i="1"/>
  <c r="D140" i="1"/>
  <c r="F180" i="1"/>
  <c r="D134" i="1"/>
  <c r="D137" i="1"/>
  <c r="D143" i="1"/>
  <c r="D133" i="1"/>
  <c r="D146" i="1" s="1"/>
  <c r="F188" i="1" s="1"/>
  <c r="F182" i="1" l="1"/>
  <c r="F186" i="1" s="1"/>
  <c r="A200" i="1" s="1"/>
  <c r="H201" i="1" s="1"/>
  <c r="F207" i="1" l="1"/>
  <c r="G209" i="1" s="1"/>
</calcChain>
</file>

<file path=xl/sharedStrings.xml><?xml version="1.0" encoding="utf-8"?>
<sst xmlns="http://schemas.openxmlformats.org/spreadsheetml/2006/main" count="310" uniqueCount="112">
  <si>
    <t>Número asignado de proyecto:</t>
  </si>
  <si>
    <t>Fecha de presentación:</t>
  </si>
  <si>
    <t>Equipo 1 Existente</t>
  </si>
  <si>
    <t>Marca:</t>
  </si>
  <si>
    <t>Modelo:</t>
  </si>
  <si>
    <t>Potencia (kW):</t>
  </si>
  <si>
    <t>Amperaje (A):</t>
  </si>
  <si>
    <t xml:space="preserve">Dato Placa 1: </t>
  </si>
  <si>
    <t>Voltaje (V):</t>
  </si>
  <si>
    <t>COP:</t>
  </si>
  <si>
    <t xml:space="preserve">Dato Placa 2: </t>
  </si>
  <si>
    <t>Refrigerante:</t>
  </si>
  <si>
    <t>TR:</t>
  </si>
  <si>
    <t xml:space="preserve">Dato Placa 3: </t>
  </si>
  <si>
    <t>Consumo refrigerante:</t>
  </si>
  <si>
    <t xml:space="preserve">Dato Placa 4: </t>
  </si>
  <si>
    <t>Dato Placa, refiere a cualquier dato que no se incluya dentro de la tabla y el proponente considere relevante en cuanto a su funcionamiento y/o caracterización.</t>
  </si>
  <si>
    <t>Equipo 2 Existente</t>
  </si>
  <si>
    <t>Equipo 1 Propuesto</t>
  </si>
  <si>
    <t>Equipo 2 Propuesto</t>
  </si>
  <si>
    <t>Variables identificadas para el proceso de medición</t>
  </si>
  <si>
    <t>Periodo de medición controlado seleccionado</t>
  </si>
  <si>
    <t>Consumo (kWh)</t>
  </si>
  <si>
    <t>T salida</t>
  </si>
  <si>
    <t>Horario</t>
  </si>
  <si>
    <t>Diario</t>
  </si>
  <si>
    <t>Carga Térmica</t>
  </si>
  <si>
    <t>Otra</t>
  </si>
  <si>
    <t>Semanal</t>
  </si>
  <si>
    <t>Mensual</t>
  </si>
  <si>
    <t>T extracción</t>
  </si>
  <si>
    <t>Anual</t>
  </si>
  <si>
    <t>Otro</t>
  </si>
  <si>
    <t>Frecuencia de la toma de datos:</t>
  </si>
  <si>
    <r>
      <t xml:space="preserve">Información de respaldo por tipo de variable identificada: </t>
    </r>
    <r>
      <rPr>
        <sz val="8"/>
        <color indexed="23"/>
        <rFont val="Calibri"/>
        <family val="2"/>
      </rPr>
      <t>(a) Bitácoras, b) Reportes en línea, c) Registros d) Facturas e) Medición directa)</t>
    </r>
  </si>
  <si>
    <t>COP</t>
  </si>
  <si>
    <t>Otra:</t>
  </si>
  <si>
    <r>
      <t>IDEn</t>
    </r>
    <r>
      <rPr>
        <vertAlign val="subscript"/>
        <sz val="9"/>
        <color theme="1"/>
        <rFont val="Calibri"/>
        <family val="2"/>
        <scheme val="minor"/>
      </rPr>
      <t>Base</t>
    </r>
  </si>
  <si>
    <t>Consumo de energía</t>
  </si>
  <si>
    <t>Toneladas de refrigeración TR</t>
  </si>
  <si>
    <t>kWh</t>
  </si>
  <si>
    <t>P 1</t>
  </si>
  <si>
    <t>P 2</t>
  </si>
  <si>
    <t>P 3</t>
  </si>
  <si>
    <t>P 4</t>
  </si>
  <si>
    <t>P 5</t>
  </si>
  <si>
    <t>P 6</t>
  </si>
  <si>
    <t>P 7</t>
  </si>
  <si>
    <t>P 8</t>
  </si>
  <si>
    <t>P 9</t>
  </si>
  <si>
    <t>P 10</t>
  </si>
  <si>
    <t>P 11</t>
  </si>
  <si>
    <t>P 12</t>
  </si>
  <si>
    <t>Consumo</t>
  </si>
  <si>
    <t>Uso</t>
  </si>
  <si>
    <r>
      <t>IDEn</t>
    </r>
    <r>
      <rPr>
        <b/>
        <vertAlign val="subscript"/>
        <sz val="9"/>
        <color theme="1"/>
        <rFont val="Calibri"/>
        <family val="2"/>
        <scheme val="minor"/>
      </rPr>
      <t>Estimado</t>
    </r>
  </si>
  <si>
    <t>Toneladas de refrigeración</t>
  </si>
  <si>
    <t>%</t>
  </si>
  <si>
    <t>Consumo evitado</t>
  </si>
  <si>
    <t>Factor de Emisión</t>
  </si>
  <si>
    <t>tonCO2e/kWh</t>
  </si>
  <si>
    <t>Costos de inversión:</t>
  </si>
  <si>
    <t>Intereses</t>
  </si>
  <si>
    <t>Inversión total</t>
  </si>
  <si>
    <t>Ahorro anual económico esperado:</t>
  </si>
  <si>
    <t>P02A2- AIRE ACONDICIONADO/REFRIGERACIÓN
FORMATO TÉCNICO</t>
  </si>
  <si>
    <t>Período</t>
  </si>
  <si>
    <t>Consumo/TR</t>
  </si>
  <si>
    <r>
      <t>Límites del proyecto:</t>
    </r>
    <r>
      <rPr>
        <sz val="9"/>
        <rFont val="Calibri"/>
        <family val="2"/>
      </rPr>
      <t xml:space="preserve"> (Descripción de unidad y/o equipos varios)</t>
    </r>
  </si>
  <si>
    <t>Cantidad de equipos a reemplazar:</t>
  </si>
  <si>
    <t>Especificar:</t>
  </si>
  <si>
    <t>Período de retorno de inversión (años):</t>
  </si>
  <si>
    <t>Años de Operación:</t>
  </si>
  <si>
    <r>
      <t xml:space="preserve">Ahorro estimado </t>
    </r>
    <r>
      <rPr>
        <sz val="9"/>
        <color theme="0" tint="-0.499984740745262"/>
        <rFont val="Calibri"/>
        <family val="2"/>
      </rPr>
      <t>(ver MSVV-01 sección 3.4)</t>
    </r>
  </si>
  <si>
    <t xml:space="preserve">Número de Validación:   </t>
  </si>
  <si>
    <r>
      <t xml:space="preserve">1.  Datos Generales del Proyecto </t>
    </r>
    <r>
      <rPr>
        <sz val="12"/>
        <color theme="0"/>
        <rFont val="Calibri"/>
        <family val="2"/>
        <scheme val="minor"/>
      </rPr>
      <t>(ver MSVV-01 sección 2)</t>
    </r>
  </si>
  <si>
    <r>
      <t xml:space="preserve">1.1   Condiciones de Operación Actual </t>
    </r>
    <r>
      <rPr>
        <sz val="9"/>
        <color indexed="23"/>
        <rFont val="Calibri"/>
        <family val="2"/>
      </rPr>
      <t xml:space="preserve">(Acorde al diagrama descriptivo) </t>
    </r>
    <r>
      <rPr>
        <sz val="9"/>
        <color theme="0" tint="-0.499984740745262"/>
        <rFont val="Calibri"/>
        <family val="2"/>
      </rPr>
      <t>(ver MSVV-01 sección 2.3)</t>
    </r>
  </si>
  <si>
    <t>1.3   DISEÑO DEL SISTEMA DE MEDICIÓN (ver MSVV-01 sección 4.1)</t>
  </si>
  <si>
    <r>
      <t xml:space="preserve">2.   </t>
    </r>
    <r>
      <rPr>
        <b/>
        <sz val="12"/>
        <color theme="0"/>
        <rFont val="Calibri"/>
        <family val="2"/>
      </rPr>
      <t>Indicadores de Desempeño Energético (IDEn)</t>
    </r>
    <r>
      <rPr>
        <b/>
        <sz val="9"/>
        <color theme="0"/>
        <rFont val="Calibri"/>
        <family val="2"/>
      </rPr>
      <t xml:space="preserve"> </t>
    </r>
    <r>
      <rPr>
        <i/>
        <sz val="9"/>
        <color theme="0"/>
        <rFont val="Calibri"/>
        <family val="2"/>
      </rPr>
      <t>(ver MSVV-01 sección 3.2)</t>
    </r>
  </si>
  <si>
    <r>
      <t xml:space="preserve">2.1   Indicadores de Desempeño Energético Base  </t>
    </r>
    <r>
      <rPr>
        <sz val="9"/>
        <color theme="0" tint="-0.499984740745262"/>
        <rFont val="Calibri"/>
        <family val="2"/>
      </rPr>
      <t>(ver MSVV-01 sección 3.2)</t>
    </r>
  </si>
  <si>
    <r>
      <t xml:space="preserve">2.2   Indicadores de Desempeño Energético Estimado 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</rPr>
      <t>MEPEE 2.6</t>
    </r>
  </si>
  <si>
    <r>
      <t xml:space="preserve">2.3   Indice de eficiencia energética % </t>
    </r>
    <r>
      <rPr>
        <sz val="9"/>
        <color theme="0" tint="-0.499984740745262"/>
        <rFont val="Calibri"/>
        <family val="2"/>
      </rPr>
      <t>(ver MSVV-01 sección 3.3)</t>
    </r>
  </si>
  <si>
    <r>
      <t xml:space="preserve">2.4   Línea de Base Energética </t>
    </r>
    <r>
      <rPr>
        <sz val="9"/>
        <color theme="0" tint="-0.499984740745262"/>
        <rFont val="Calibri"/>
        <family val="2"/>
      </rPr>
      <t>(ver MSVV-01 sección 3.3)</t>
    </r>
  </si>
  <si>
    <t>2.5.1 PRECIO UNITARIO FIJO</t>
  </si>
  <si>
    <t>TR</t>
  </si>
  <si>
    <t>kWh/TR</t>
  </si>
  <si>
    <r>
      <t xml:space="preserve">2.7   Consideraciones económicas </t>
    </r>
    <r>
      <rPr>
        <sz val="9"/>
        <color theme="0" tint="-0.499984740745262"/>
        <rFont val="Calibri"/>
        <family val="2"/>
      </rPr>
      <t>(ver MSVV-01 sección 3.5)</t>
    </r>
  </si>
  <si>
    <r>
      <t>2.6   Reducción de emisiones de CO</t>
    </r>
    <r>
      <rPr>
        <vertAlign val="subscript"/>
        <sz val="10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e </t>
    </r>
    <r>
      <rPr>
        <sz val="9"/>
        <color theme="0" tint="-0.499984740745262"/>
        <rFont val="Calibri"/>
        <family val="2"/>
      </rPr>
      <t>(ver MSVV-01 sección 3.5)</t>
    </r>
  </si>
  <si>
    <t>Semanas de Operación por período</t>
  </si>
  <si>
    <t xml:space="preserve">  Días de Operación  por semana</t>
  </si>
  <si>
    <t xml:space="preserve">  Horas de Operación por día</t>
  </si>
  <si>
    <t>Horas totales de operación por período de medición controlado seleccionado para el seguimiento del proyecto</t>
  </si>
  <si>
    <t>US$ por kWh</t>
  </si>
  <si>
    <r>
      <t>IDEn</t>
    </r>
    <r>
      <rPr>
        <b/>
        <vertAlign val="subscript"/>
        <sz val="9"/>
        <color theme="1"/>
        <rFont val="Calibri"/>
        <family val="2"/>
        <scheme val="minor"/>
      </rPr>
      <t>Base</t>
    </r>
  </si>
  <si>
    <t>1.1.1    EQUIPOS ACTUALES</t>
  </si>
  <si>
    <t>Equipo 3 Existente</t>
  </si>
  <si>
    <r>
      <t xml:space="preserve">1.2    Condiciones de Operación Propuesta </t>
    </r>
    <r>
      <rPr>
        <sz val="9"/>
        <color indexed="23"/>
        <rFont val="Calibri"/>
        <family val="2"/>
      </rPr>
      <t xml:space="preserve">(Acorde al diagrama descriptivo) </t>
    </r>
    <r>
      <rPr>
        <sz val="9"/>
        <color indexed="10"/>
        <rFont val="Calibri"/>
        <family val="2"/>
      </rPr>
      <t xml:space="preserve"> </t>
    </r>
    <r>
      <rPr>
        <sz val="9"/>
        <color theme="0" tint="-0.499984740745262"/>
        <rFont val="Calibri"/>
        <family val="2"/>
      </rPr>
      <t>(ver MSVV-01 sección 2.4)</t>
    </r>
  </si>
  <si>
    <t>1.2.1      EQUIPOS PROPUESTOS</t>
  </si>
  <si>
    <t>Equipo 3 Propuesto</t>
  </si>
  <si>
    <t>IMDEnEstimado</t>
  </si>
  <si>
    <t>2.5.3 IDEn Base</t>
  </si>
  <si>
    <t>2.5.4 IDEn Estimado</t>
  </si>
  <si>
    <t>2.5.6 IMDEn Estimado - Promedio</t>
  </si>
  <si>
    <t>IMDEnEst</t>
  </si>
  <si>
    <t>2.5.5 AHORRO ENERGÉTICO POR CICLO DE VALIDACIÓN</t>
  </si>
  <si>
    <t>2.5.2 USO BASE POR CICLO DE VALIDACIÓN</t>
  </si>
  <si>
    <r>
      <t>Emisiones de CO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e evitadas/ciclo de validación:</t>
    </r>
  </si>
  <si>
    <t>Obligatorio</t>
  </si>
  <si>
    <t>Opcional</t>
  </si>
  <si>
    <t xml:space="preserve"> </t>
  </si>
  <si>
    <t>BASE DEL CICLO DE VALIDACIÓN</t>
  </si>
  <si>
    <t>ESTIMADO DEL CICLO DE VALIDACIÓN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</si>
</sst>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$&quot;* #,##0.00_-;\-&quot;$&quot;* #,##0.00_-;_-&quot;$&quot;* &quot;-&quot;??_-;_-@_-"/>
    <numFmt numFmtId="165" formatCode="0.0"/>
    <numFmt numFmtId="166" formatCode="#,##0.0"/>
    <numFmt numFmtId="167" formatCode="#,##0.000"/>
    <numFmt numFmtId="168" formatCode="_-&quot;US&quot;&quot;$&quot;* #,##0.00_-;\-&quot;US&quot;&quot;$&quot;* #,##0.00_-;_-&quot;US&quot;&quot;$&quot;* &quot;-&quot;??_-;_-@_-"/>
  </numFmts>
  <fonts count="36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23"/>
      <name val="Calibri"/>
      <family val="2"/>
    </font>
    <font>
      <sz val="6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23"/>
      <name val="Calibri"/>
      <family val="2"/>
    </font>
    <font>
      <b/>
      <sz val="9"/>
      <color theme="0"/>
      <name val="Calibri"/>
      <family val="2"/>
    </font>
    <font>
      <b/>
      <sz val="12"/>
      <color theme="0"/>
      <name val="Calibri"/>
      <family val="2"/>
    </font>
    <font>
      <i/>
      <sz val="9"/>
      <color theme="0"/>
      <name val="Calibri"/>
      <family val="2"/>
    </font>
    <font>
      <b/>
      <sz val="9"/>
      <color theme="1"/>
      <name val="Calibri"/>
      <family val="2"/>
    </font>
    <font>
      <b/>
      <sz val="12"/>
      <color rgb="FFFF0000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vertAlign val="subscript"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bscript"/>
      <sz val="9"/>
      <color indexed="8"/>
      <name val="Calibri"/>
      <family val="2"/>
    </font>
    <font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</font>
    <font>
      <sz val="9"/>
      <color theme="0" tint="-0.499984740745262"/>
      <name val="Calibri"/>
      <family val="2"/>
    </font>
    <font>
      <sz val="9"/>
      <color theme="0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10"/>
      <name val="Calibri"/>
      <family val="2"/>
    </font>
    <font>
      <b/>
      <sz val="7"/>
      <color theme="1"/>
      <name val="Calibri"/>
      <family val="2"/>
      <scheme val="minor"/>
    </font>
    <font>
      <sz val="7.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/>
      <diagonal/>
    </border>
    <border>
      <left style="thin">
        <color theme="3" tint="-0.499984740745262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 tint="-0.499984740745262"/>
      </right>
      <top style="thin">
        <color auto="1"/>
      </top>
      <bottom/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08">
    <xf numFmtId="0" fontId="0" fillId="0" borderId="0" xfId="0"/>
    <xf numFmtId="0" fontId="6" fillId="0" borderId="1" xfId="0" applyFont="1" applyBorder="1"/>
    <xf numFmtId="0" fontId="6" fillId="2" borderId="0" xfId="0" applyFont="1" applyFill="1" applyAlignment="1">
      <alignment horizontal="center"/>
    </xf>
    <xf numFmtId="0" fontId="9" fillId="2" borderId="0" xfId="0" applyFont="1" applyFill="1" applyBorder="1" applyAlignment="1"/>
    <xf numFmtId="0" fontId="10" fillId="2" borderId="0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0" fontId="18" fillId="2" borderId="0" xfId="0" applyFont="1" applyFill="1" applyAlignment="1"/>
    <xf numFmtId="0" fontId="2" fillId="2" borderId="0" xfId="0" applyFont="1" applyFill="1" applyAlignment="1"/>
    <xf numFmtId="0" fontId="2" fillId="0" borderId="0" xfId="0" applyFont="1" applyFill="1" applyAlignment="1"/>
    <xf numFmtId="0" fontId="0" fillId="2" borderId="0" xfId="0" applyFill="1" applyBorder="1"/>
    <xf numFmtId="0" fontId="6" fillId="2" borderId="0" xfId="0" applyFont="1" applyFill="1" applyBorder="1" applyAlignment="1">
      <alignment horizontal="center" vertical="center"/>
    </xf>
    <xf numFmtId="0" fontId="0" fillId="2" borderId="0" xfId="0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/>
    <xf numFmtId="0" fontId="24" fillId="2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6" fillId="0" borderId="16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5" xfId="0" applyFont="1" applyFill="1" applyBorder="1" applyAlignment="1"/>
    <xf numFmtId="0" fontId="35" fillId="0" borderId="16" xfId="0" applyFont="1" applyFill="1" applyBorder="1" applyAlignment="1">
      <alignment horizontal="left" vertical="center"/>
    </xf>
    <xf numFmtId="0" fontId="24" fillId="0" borderId="1" xfId="0" applyFont="1" applyFill="1" applyBorder="1"/>
    <xf numFmtId="0" fontId="6" fillId="0" borderId="6" xfId="0" applyFont="1" applyFill="1" applyBorder="1" applyAlignment="1"/>
    <xf numFmtId="0" fontId="6" fillId="0" borderId="7" xfId="0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35" fillId="0" borderId="1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0" fillId="0" borderId="0" xfId="0" applyFill="1"/>
    <xf numFmtId="0" fontId="6" fillId="0" borderId="1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Fill="1" applyBorder="1"/>
    <xf numFmtId="0" fontId="6" fillId="0" borderId="0" xfId="0" applyFont="1" applyFill="1" applyBorder="1"/>
    <xf numFmtId="0" fontId="6" fillId="0" borderId="0" xfId="0" applyFont="1" applyFill="1"/>
    <xf numFmtId="2" fontId="6" fillId="0" borderId="0" xfId="0" applyNumberFormat="1" applyFont="1" applyFill="1" applyBorder="1" applyAlignment="1">
      <alignment vertical="center"/>
    </xf>
    <xf numFmtId="0" fontId="6" fillId="0" borderId="0" xfId="0" applyFont="1" applyFill="1" applyProtection="1">
      <protection locked="0"/>
    </xf>
    <xf numFmtId="4" fontId="6" fillId="0" borderId="0" xfId="0" applyNumberFormat="1" applyFont="1" applyFill="1" applyProtection="1">
      <protection locked="0"/>
    </xf>
    <xf numFmtId="167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/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6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24" fillId="2" borderId="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0" fontId="32" fillId="0" borderId="4" xfId="0" applyFont="1" applyBorder="1" applyAlignment="1">
      <alignment horizont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 applyProtection="1">
      <alignment horizontal="center"/>
    </xf>
    <xf numFmtId="0" fontId="24" fillId="0" borderId="1" xfId="0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2" fontId="6" fillId="0" borderId="2" xfId="0" applyNumberFormat="1" applyFont="1" applyFill="1" applyBorder="1" applyAlignment="1" applyProtection="1">
      <alignment horizontal="center"/>
    </xf>
    <xf numFmtId="2" fontId="6" fillId="0" borderId="4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 vertical="center"/>
    </xf>
    <xf numFmtId="165" fontId="6" fillId="0" borderId="4" xfId="0" applyNumberFormat="1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 applyProtection="1">
      <alignment horizontal="left"/>
      <protection locked="0"/>
    </xf>
    <xf numFmtId="167" fontId="6" fillId="0" borderId="1" xfId="0" applyNumberFormat="1" applyFont="1" applyFill="1" applyBorder="1" applyAlignment="1" applyProtection="1">
      <alignment horizontal="center" vertical="center"/>
    </xf>
    <xf numFmtId="0" fontId="34" fillId="3" borderId="1" xfId="0" applyFont="1" applyFill="1" applyBorder="1" applyAlignment="1" applyProtection="1">
      <alignment horizontal="left"/>
      <protection locked="0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" fontId="6" fillId="2" borderId="11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66" fontId="6" fillId="2" borderId="0" xfId="0" applyNumberFormat="1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68" fontId="23" fillId="0" borderId="0" xfId="1" applyNumberFormat="1" applyFont="1" applyFill="1" applyAlignment="1">
      <alignment horizontal="left" vertical="center"/>
    </xf>
    <xf numFmtId="164" fontId="6" fillId="2" borderId="0" xfId="1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1" fontId="24" fillId="0" borderId="0" xfId="0" applyNumberFormat="1" applyFont="1" applyFill="1" applyAlignment="1">
      <alignment horizontal="center" vertical="center"/>
    </xf>
    <xf numFmtId="168" fontId="24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6" fillId="0" borderId="1" xfId="0" applyFont="1" applyFill="1" applyBorder="1" applyAlignment="1" applyProtection="1">
      <alignment horizontal="center" wrapText="1"/>
      <protection locked="0"/>
    </xf>
    <xf numFmtId="4" fontId="6" fillId="0" borderId="2" xfId="0" applyNumberFormat="1" applyFont="1" applyFill="1" applyBorder="1" applyAlignment="1" applyProtection="1">
      <alignment horizontal="center"/>
    </xf>
    <xf numFmtId="4" fontId="6" fillId="0" borderId="3" xfId="0" applyNumberFormat="1" applyFont="1" applyFill="1" applyBorder="1" applyAlignment="1" applyProtection="1">
      <alignment horizontal="center"/>
    </xf>
    <xf numFmtId="4" fontId="6" fillId="0" borderId="4" xfId="0" applyNumberFormat="1" applyFont="1" applyFill="1" applyBorder="1" applyAlignment="1" applyProtection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lang="en-US"/>
            </a:pPr>
            <a:r>
              <a:rPr lang="es-MX"/>
              <a:t>Línea de Base Energética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22078089894671"/>
          <c:y val="0.15352452885289583"/>
          <c:w val="0.69981739754402361"/>
          <c:h val="0.53517461591186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 y Refrigeración'!$H$93</c:f>
              <c:strCache>
                <c:ptCount val="1"/>
                <c:pt idx="0">
                  <c:v>IDEnBase</c:v>
                </c:pt>
              </c:strCache>
            </c:strRef>
          </c:tx>
          <c:invertIfNegative val="0"/>
          <c:cat>
            <c:strRef>
              <c:f>'AC y Refrigeración'!$A$96:$A$102</c:f>
              <c:strCache>
                <c:ptCount val="7"/>
                <c:pt idx="0">
                  <c:v>P 1</c:v>
                </c:pt>
                <c:pt idx="1">
                  <c:v>P 2</c:v>
                </c:pt>
                <c:pt idx="2">
                  <c:v>P 3</c:v>
                </c:pt>
                <c:pt idx="3">
                  <c:v>P 4</c:v>
                </c:pt>
                <c:pt idx="4">
                  <c:v>P 5</c:v>
                </c:pt>
                <c:pt idx="5">
                  <c:v>P 6</c:v>
                </c:pt>
                <c:pt idx="6">
                  <c:v>P 7</c:v>
                </c:pt>
              </c:strCache>
            </c:strRef>
          </c:cat>
          <c:val>
            <c:numRef>
              <c:f>'AC y Refrigeración'!$H$96:$H$102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3-474F-B204-08962881DE1D}"/>
            </c:ext>
          </c:extLst>
        </c:ser>
        <c:ser>
          <c:idx val="1"/>
          <c:order val="1"/>
          <c:tx>
            <c:strRef>
              <c:f>'AC y Refrigeración'!$H$112</c:f>
              <c:strCache>
                <c:ptCount val="1"/>
                <c:pt idx="0">
                  <c:v>IDEnEstimado</c:v>
                </c:pt>
              </c:strCache>
            </c:strRef>
          </c:tx>
          <c:invertIfNegative val="0"/>
          <c:cat>
            <c:strRef>
              <c:f>'AC y Refrigeración'!$A$96:$A$102</c:f>
              <c:strCache>
                <c:ptCount val="7"/>
                <c:pt idx="0">
                  <c:v>P 1</c:v>
                </c:pt>
                <c:pt idx="1">
                  <c:v>P 2</c:v>
                </c:pt>
                <c:pt idx="2">
                  <c:v>P 3</c:v>
                </c:pt>
                <c:pt idx="3">
                  <c:v>P 4</c:v>
                </c:pt>
                <c:pt idx="4">
                  <c:v>P 5</c:v>
                </c:pt>
                <c:pt idx="5">
                  <c:v>P 6</c:v>
                </c:pt>
                <c:pt idx="6">
                  <c:v>P 7</c:v>
                </c:pt>
              </c:strCache>
            </c:strRef>
          </c:cat>
          <c:val>
            <c:numRef>
              <c:f>'AC y Refrigeración'!$H$115:$H$121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3-474F-B204-08962881D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88992"/>
        <c:axId val="83590528"/>
      </c:barChart>
      <c:lineChart>
        <c:grouping val="standard"/>
        <c:varyColors val="0"/>
        <c:ser>
          <c:idx val="2"/>
          <c:order val="2"/>
          <c:tx>
            <c:strRef>
              <c:f>'AC y Refrigeración'!$D$131</c:f>
              <c:strCache>
                <c:ptCount val="1"/>
                <c:pt idx="0">
                  <c:v>IMDEnEst</c:v>
                </c:pt>
              </c:strCache>
            </c:strRef>
          </c:tx>
          <c:val>
            <c:numRef>
              <c:f>'AC y Refrigeración'!$D$133:$D$139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C3-474F-B204-08962881D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48736"/>
        <c:axId val="83713024"/>
      </c:lineChart>
      <c:catAx>
        <c:axId val="8358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lang="en-US"/>
            </a:pPr>
            <a:endParaRPr lang="en-US"/>
          </a:p>
        </c:txPr>
        <c:crossAx val="83590528"/>
        <c:crosses val="autoZero"/>
        <c:auto val="1"/>
        <c:lblAlgn val="ctr"/>
        <c:lblOffset val="100"/>
        <c:noMultiLvlLbl val="0"/>
      </c:catAx>
      <c:valAx>
        <c:axId val="8359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s-MX"/>
                  <a:t>Valores indicadores</a:t>
                </a:r>
              </a:p>
            </c:rich>
          </c:tx>
          <c:layout>
            <c:manualLayout>
              <c:xMode val="edge"/>
              <c:yMode val="edge"/>
              <c:x val="0.11761967254093217"/>
              <c:y val="0.1539599110620745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lang="en-US"/>
            </a:pPr>
            <a:endParaRPr lang="en-US"/>
          </a:p>
        </c:txPr>
        <c:crossAx val="83588992"/>
        <c:crosses val="autoZero"/>
        <c:crossBetween val="between"/>
      </c:valAx>
      <c:valAx>
        <c:axId val="837130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s-ES"/>
                  <a:t>Indice de mejora %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3748736"/>
        <c:crosses val="max"/>
        <c:crossBetween val="between"/>
      </c:valAx>
      <c:catAx>
        <c:axId val="83748736"/>
        <c:scaling>
          <c:orientation val="minMax"/>
        </c:scaling>
        <c:delete val="1"/>
        <c:axPos val="b"/>
        <c:majorTickMark val="out"/>
        <c:minorTickMark val="none"/>
        <c:tickLblPos val="none"/>
        <c:crossAx val="8371302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/>
          <a:lstStyle/>
          <a:p>
            <a:pPr rtl="0">
              <a:defRPr lang="en-US"/>
            </a:pPr>
            <a:endParaRPr lang="en-US"/>
          </a:p>
        </c:txPr>
      </c:dTable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s-MX" sz="900" b="1" i="0" u="none" strike="noStrike" kern="1200" baseline="0">
          <a:solidFill>
            <a:srgbClr val="1F497D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533" l="0.70000000000000362" r="0.70000000000000362" t="0.75000000000000533" header="0.30000000000000032" footer="0.30000000000000032"/>
    <c:pageSetup orientation="portrait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148</xdr:row>
      <xdr:rowOff>120650</xdr:rowOff>
    </xdr:from>
    <xdr:to>
      <xdr:col>15</xdr:col>
      <xdr:colOff>63501</xdr:colOff>
      <xdr:row>164</xdr:row>
      <xdr:rowOff>63500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78</xdr:row>
          <xdr:rowOff>0</xdr:rowOff>
        </xdr:from>
        <xdr:to>
          <xdr:col>3</xdr:col>
          <xdr:colOff>60960</xdr:colOff>
          <xdr:row>79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79</xdr:row>
          <xdr:rowOff>0</xdr:rowOff>
        </xdr:from>
        <xdr:to>
          <xdr:col>3</xdr:col>
          <xdr:colOff>60960</xdr:colOff>
          <xdr:row>80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80</xdr:row>
          <xdr:rowOff>0</xdr:rowOff>
        </xdr:from>
        <xdr:to>
          <xdr:col>3</xdr:col>
          <xdr:colOff>60960</xdr:colOff>
          <xdr:row>81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78</xdr:row>
          <xdr:rowOff>0</xdr:rowOff>
        </xdr:from>
        <xdr:to>
          <xdr:col>8</xdr:col>
          <xdr:colOff>0</xdr:colOff>
          <xdr:row>79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79</xdr:row>
          <xdr:rowOff>0</xdr:rowOff>
        </xdr:from>
        <xdr:to>
          <xdr:col>8</xdr:col>
          <xdr:colOff>0</xdr:colOff>
          <xdr:row>80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91440</xdr:colOff>
          <xdr:row>78</xdr:row>
          <xdr:rowOff>0</xdr:rowOff>
        </xdr:from>
        <xdr:to>
          <xdr:col>11</xdr:col>
          <xdr:colOff>182880</xdr:colOff>
          <xdr:row>79</xdr:row>
          <xdr:rowOff>22860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79</xdr:row>
          <xdr:rowOff>0</xdr:rowOff>
        </xdr:from>
        <xdr:to>
          <xdr:col>11</xdr:col>
          <xdr:colOff>190500</xdr:colOff>
          <xdr:row>80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91440</xdr:colOff>
          <xdr:row>80</xdr:row>
          <xdr:rowOff>0</xdr:rowOff>
        </xdr:from>
        <xdr:to>
          <xdr:col>11</xdr:col>
          <xdr:colOff>182880</xdr:colOff>
          <xdr:row>81</xdr:row>
          <xdr:rowOff>7620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160020</xdr:colOff>
          <xdr:row>78</xdr:row>
          <xdr:rowOff>0</xdr:rowOff>
        </xdr:from>
        <xdr:to>
          <xdr:col>16</xdr:col>
          <xdr:colOff>15240</xdr:colOff>
          <xdr:row>79</xdr:row>
          <xdr:rowOff>22860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160020</xdr:colOff>
          <xdr:row>79</xdr:row>
          <xdr:rowOff>0</xdr:rowOff>
        </xdr:from>
        <xdr:to>
          <xdr:col>16</xdr:col>
          <xdr:colOff>15240</xdr:colOff>
          <xdr:row>80</xdr:row>
          <xdr:rowOff>7620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160020</xdr:colOff>
          <xdr:row>80</xdr:row>
          <xdr:rowOff>0</xdr:rowOff>
        </xdr:from>
        <xdr:to>
          <xdr:col>16</xdr:col>
          <xdr:colOff>15240</xdr:colOff>
          <xdr:row>81</xdr:row>
          <xdr:rowOff>22860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8357DD3-8D06-473F-82BF-C864F9415D9D}">
  <header guid="{48357DD3-8D06-473F-82BF-C864F9415D9D}" dateTime="2018-04-09T15:52:26" maxSheetId="2" userName="Christophe Hoor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0"/>
  <sheetViews>
    <sheetView tabSelected="1" view="pageLayout" zoomScale="75" zoomScalePageLayoutView="75" workbookViewId="0">
      <selection activeCell="F128" sqref="F128:G128"/>
    </sheetView>
  </sheetViews>
  <sheetFormatPr defaultColWidth="11.21875" defaultRowHeight="14.4" x14ac:dyDescent="0.3"/>
  <cols>
    <col min="1" max="1" width="6.88671875" customWidth="1"/>
    <col min="2" max="2" width="10.77734375" customWidth="1"/>
    <col min="3" max="3" width="3.88671875" customWidth="1"/>
    <col min="4" max="4" width="5.109375" customWidth="1"/>
    <col min="5" max="5" width="5.88671875" customWidth="1"/>
    <col min="6" max="6" width="5.21875" customWidth="1"/>
    <col min="7" max="7" width="7.77734375" customWidth="1"/>
    <col min="8" max="8" width="6.21875" customWidth="1"/>
    <col min="9" max="9" width="4.88671875" customWidth="1"/>
    <col min="10" max="10" width="6.109375" customWidth="1"/>
    <col min="11" max="11" width="3.88671875" customWidth="1"/>
    <col min="12" max="12" width="4.21875" customWidth="1"/>
    <col min="13" max="13" width="5.88671875" customWidth="1"/>
    <col min="14" max="14" width="5.21875" customWidth="1"/>
    <col min="15" max="15" width="4" customWidth="1"/>
    <col min="16" max="16" width="4.21875" customWidth="1"/>
    <col min="17" max="17" width="5.109375" customWidth="1"/>
    <col min="18" max="18" width="11.21875" customWidth="1"/>
  </cols>
  <sheetData>
    <row r="1" spans="1:17" ht="30.3" customHeight="1" x14ac:dyDescent="0.3">
      <c r="A1" s="62" t="s">
        <v>65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6" customHeigh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0.5" customHeight="1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x14ac:dyDescent="0.3">
      <c r="A4" s="1" t="s">
        <v>74</v>
      </c>
      <c r="B4" s="1"/>
      <c r="C4" s="65"/>
      <c r="D4" s="66"/>
      <c r="E4" s="66"/>
      <c r="F4" s="66"/>
      <c r="G4" s="66"/>
      <c r="H4" s="66"/>
      <c r="I4" s="67"/>
      <c r="J4" s="26" t="s">
        <v>0</v>
      </c>
      <c r="K4" s="26"/>
      <c r="L4" s="26"/>
      <c r="M4" s="26"/>
      <c r="N4" s="26"/>
      <c r="O4" s="68"/>
      <c r="P4" s="68"/>
      <c r="Q4" s="68"/>
    </row>
    <row r="5" spans="1:17" x14ac:dyDescent="0.3">
      <c r="A5" s="1" t="s">
        <v>1</v>
      </c>
      <c r="B5" s="1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</row>
    <row r="6" spans="1:17" ht="7.5" customHeight="1" x14ac:dyDescent="0.3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ht="13.8" customHeight="1" x14ac:dyDescent="0.3">
      <c r="A7" s="80" t="s">
        <v>75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7" ht="9" customHeight="1" x14ac:dyDescent="0.3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17" ht="13.8" customHeight="1" x14ac:dyDescent="0.3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ht="6.75" customHeight="1" x14ac:dyDescent="0.3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17" x14ac:dyDescent="0.3">
      <c r="A11" s="84" t="s">
        <v>68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</row>
    <row r="12" spans="1:17" x14ac:dyDescent="0.3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 x14ac:dyDescent="0.3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17" x14ac:dyDescent="0.3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7" x14ac:dyDescent="0.3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17" x14ac:dyDescent="0.3">
      <c r="A16" s="29" t="s">
        <v>69</v>
      </c>
      <c r="B16" s="26"/>
      <c r="C16" s="26"/>
      <c r="D16" s="26"/>
      <c r="E16" s="65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ht="6" customHeight="1" x14ac:dyDescent="0.3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ht="6.75" customHeight="1" x14ac:dyDescent="0.3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7" ht="3.75" customHeight="1" x14ac:dyDescent="0.3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ht="11.1" customHeight="1" x14ac:dyDescent="0.3">
      <c r="A20" s="79" t="s">
        <v>94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1:17" ht="8.5500000000000007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3">
      <c r="A22" s="85" t="s">
        <v>2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x14ac:dyDescent="0.3">
      <c r="A23" s="30" t="s">
        <v>3</v>
      </c>
      <c r="B23" s="31"/>
      <c r="C23" s="56" t="s">
        <v>107</v>
      </c>
      <c r="D23" s="56"/>
      <c r="E23" s="57"/>
      <c r="F23" s="27" t="s">
        <v>4</v>
      </c>
      <c r="G23" s="27"/>
      <c r="H23" s="56" t="s">
        <v>107</v>
      </c>
      <c r="I23" s="56"/>
      <c r="J23" s="57"/>
      <c r="K23" s="27" t="s">
        <v>72</v>
      </c>
      <c r="L23" s="27"/>
      <c r="M23" s="27"/>
      <c r="N23" s="27"/>
      <c r="O23" s="56" t="s">
        <v>107</v>
      </c>
      <c r="P23" s="56"/>
      <c r="Q23" s="57"/>
    </row>
    <row r="24" spans="1:17" x14ac:dyDescent="0.3">
      <c r="A24" s="27" t="s">
        <v>5</v>
      </c>
      <c r="B24" s="27"/>
      <c r="C24" s="56" t="s">
        <v>107</v>
      </c>
      <c r="D24" s="56"/>
      <c r="E24" s="57"/>
      <c r="F24" s="27" t="s">
        <v>6</v>
      </c>
      <c r="G24" s="27"/>
      <c r="H24" s="56" t="s">
        <v>107</v>
      </c>
      <c r="I24" s="56"/>
      <c r="J24" s="57"/>
      <c r="K24" s="27" t="s">
        <v>7</v>
      </c>
      <c r="L24" s="27"/>
      <c r="M24" s="27"/>
      <c r="N24" s="27"/>
      <c r="O24" s="56" t="s">
        <v>108</v>
      </c>
      <c r="P24" s="56"/>
      <c r="Q24" s="57"/>
    </row>
    <row r="25" spans="1:17" x14ac:dyDescent="0.3">
      <c r="A25" s="27" t="s">
        <v>8</v>
      </c>
      <c r="B25" s="27"/>
      <c r="C25" s="56" t="s">
        <v>107</v>
      </c>
      <c r="D25" s="56"/>
      <c r="E25" s="57"/>
      <c r="F25" s="27" t="s">
        <v>9</v>
      </c>
      <c r="G25" s="27"/>
      <c r="H25" s="56" t="s">
        <v>107</v>
      </c>
      <c r="I25" s="56"/>
      <c r="J25" s="57"/>
      <c r="K25" s="27" t="s">
        <v>10</v>
      </c>
      <c r="L25" s="27"/>
      <c r="M25" s="27"/>
      <c r="N25" s="27"/>
      <c r="O25" s="56" t="s">
        <v>108</v>
      </c>
      <c r="P25" s="56"/>
      <c r="Q25" s="57"/>
    </row>
    <row r="26" spans="1:17" x14ac:dyDescent="0.3">
      <c r="A26" s="30" t="s">
        <v>11</v>
      </c>
      <c r="B26" s="31"/>
      <c r="C26" s="56" t="s">
        <v>107</v>
      </c>
      <c r="D26" s="56"/>
      <c r="E26" s="57"/>
      <c r="F26" s="27" t="s">
        <v>12</v>
      </c>
      <c r="G26" s="27"/>
      <c r="H26" s="56" t="s">
        <v>107</v>
      </c>
      <c r="I26" s="56"/>
      <c r="J26" s="57"/>
      <c r="K26" s="27" t="s">
        <v>13</v>
      </c>
      <c r="L26" s="27"/>
      <c r="M26" s="27"/>
      <c r="N26" s="27"/>
      <c r="O26" s="56" t="s">
        <v>108</v>
      </c>
      <c r="P26" s="56"/>
      <c r="Q26" s="57"/>
    </row>
    <row r="27" spans="1:17" x14ac:dyDescent="0.3">
      <c r="A27" s="30" t="s">
        <v>14</v>
      </c>
      <c r="B27" s="31"/>
      <c r="C27" s="56" t="s">
        <v>107</v>
      </c>
      <c r="D27" s="56"/>
      <c r="E27" s="57"/>
      <c r="F27" s="58"/>
      <c r="G27" s="58"/>
      <c r="H27" s="58"/>
      <c r="I27" s="58"/>
      <c r="J27" s="58"/>
      <c r="K27" s="27" t="s">
        <v>15</v>
      </c>
      <c r="L27" s="27"/>
      <c r="M27" s="27"/>
      <c r="N27" s="27"/>
      <c r="O27" s="56" t="s">
        <v>108</v>
      </c>
      <c r="P27" s="56"/>
      <c r="Q27" s="57"/>
    </row>
    <row r="28" spans="1:17" x14ac:dyDescent="0.3">
      <c r="A28" s="59" t="s">
        <v>16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7" ht="15" customHeight="1" x14ac:dyDescent="0.3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x14ac:dyDescent="0.3">
      <c r="A30" s="61" t="s">
        <v>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7" x14ac:dyDescent="0.3">
      <c r="A31" s="30" t="s">
        <v>3</v>
      </c>
      <c r="B31" s="31"/>
      <c r="C31" s="56" t="s">
        <v>107</v>
      </c>
      <c r="D31" s="56"/>
      <c r="E31" s="57"/>
      <c r="F31" s="27" t="s">
        <v>4</v>
      </c>
      <c r="G31" s="27"/>
      <c r="H31" s="56" t="s">
        <v>107</v>
      </c>
      <c r="I31" s="56"/>
      <c r="J31" s="57"/>
      <c r="K31" s="27" t="s">
        <v>72</v>
      </c>
      <c r="L31" s="27"/>
      <c r="M31" s="27"/>
      <c r="N31" s="27"/>
      <c r="O31" s="56" t="s">
        <v>107</v>
      </c>
      <c r="P31" s="56"/>
      <c r="Q31" s="57"/>
    </row>
    <row r="32" spans="1:17" x14ac:dyDescent="0.3">
      <c r="A32" s="27" t="s">
        <v>5</v>
      </c>
      <c r="B32" s="27"/>
      <c r="C32" s="56" t="s">
        <v>107</v>
      </c>
      <c r="D32" s="56"/>
      <c r="E32" s="57"/>
      <c r="F32" s="27" t="s">
        <v>6</v>
      </c>
      <c r="G32" s="27"/>
      <c r="H32" s="56" t="s">
        <v>107</v>
      </c>
      <c r="I32" s="56"/>
      <c r="J32" s="57"/>
      <c r="K32" s="27" t="s">
        <v>7</v>
      </c>
      <c r="L32" s="27"/>
      <c r="M32" s="27"/>
      <c r="N32" s="27"/>
      <c r="O32" s="56" t="s">
        <v>108</v>
      </c>
      <c r="P32" s="56"/>
      <c r="Q32" s="57"/>
    </row>
    <row r="33" spans="1:17" x14ac:dyDescent="0.3">
      <c r="A33" s="27" t="s">
        <v>8</v>
      </c>
      <c r="B33" s="27"/>
      <c r="C33" s="56" t="s">
        <v>107</v>
      </c>
      <c r="D33" s="56"/>
      <c r="E33" s="57"/>
      <c r="F33" s="27" t="s">
        <v>9</v>
      </c>
      <c r="G33" s="27"/>
      <c r="H33" s="56" t="s">
        <v>107</v>
      </c>
      <c r="I33" s="56"/>
      <c r="J33" s="57"/>
      <c r="K33" s="27" t="s">
        <v>10</v>
      </c>
      <c r="L33" s="27"/>
      <c r="M33" s="27"/>
      <c r="N33" s="27"/>
      <c r="O33" s="56" t="s">
        <v>108</v>
      </c>
      <c r="P33" s="56"/>
      <c r="Q33" s="57"/>
    </row>
    <row r="34" spans="1:17" x14ac:dyDescent="0.3">
      <c r="A34" s="30" t="s">
        <v>11</v>
      </c>
      <c r="B34" s="31"/>
      <c r="C34" s="56" t="s">
        <v>107</v>
      </c>
      <c r="D34" s="56"/>
      <c r="E34" s="57"/>
      <c r="F34" s="27" t="s">
        <v>12</v>
      </c>
      <c r="G34" s="27"/>
      <c r="H34" s="56" t="s">
        <v>107</v>
      </c>
      <c r="I34" s="56"/>
      <c r="J34" s="57"/>
      <c r="K34" s="27" t="s">
        <v>13</v>
      </c>
      <c r="L34" s="27"/>
      <c r="M34" s="27"/>
      <c r="N34" s="27"/>
      <c r="O34" s="56" t="s">
        <v>108</v>
      </c>
      <c r="P34" s="56"/>
      <c r="Q34" s="57"/>
    </row>
    <row r="35" spans="1:17" x14ac:dyDescent="0.3">
      <c r="A35" s="30" t="s">
        <v>14</v>
      </c>
      <c r="B35" s="31"/>
      <c r="C35" s="56" t="s">
        <v>107</v>
      </c>
      <c r="D35" s="56"/>
      <c r="E35" s="57"/>
      <c r="F35" s="58"/>
      <c r="G35" s="58"/>
      <c r="H35" s="58"/>
      <c r="I35" s="58"/>
      <c r="J35" s="58"/>
      <c r="K35" s="27" t="s">
        <v>15</v>
      </c>
      <c r="L35" s="27"/>
      <c r="M35" s="27"/>
      <c r="N35" s="27"/>
      <c r="O35" s="56" t="s">
        <v>108</v>
      </c>
      <c r="P35" s="56"/>
      <c r="Q35" s="57"/>
    </row>
    <row r="36" spans="1:17" ht="15" customHeight="1" x14ac:dyDescent="0.3">
      <c r="A36" s="59" t="s">
        <v>16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15" customHeight="1" x14ac:dyDescent="0.3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15" customHeight="1" x14ac:dyDescent="0.3">
      <c r="A38" s="61" t="s">
        <v>95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1:17" ht="15" customHeight="1" x14ac:dyDescent="0.3">
      <c r="A39" s="30" t="s">
        <v>3</v>
      </c>
      <c r="B39" s="31"/>
      <c r="C39" s="56" t="s">
        <v>107</v>
      </c>
      <c r="D39" s="56"/>
      <c r="E39" s="57"/>
      <c r="F39" s="27" t="s">
        <v>4</v>
      </c>
      <c r="G39" s="27"/>
      <c r="H39" s="56" t="s">
        <v>107</v>
      </c>
      <c r="I39" s="56"/>
      <c r="J39" s="57"/>
      <c r="K39" s="27" t="s">
        <v>72</v>
      </c>
      <c r="L39" s="27"/>
      <c r="M39" s="27"/>
      <c r="N39" s="27"/>
      <c r="O39" s="56" t="s">
        <v>107</v>
      </c>
      <c r="P39" s="56"/>
      <c r="Q39" s="57"/>
    </row>
    <row r="40" spans="1:17" ht="15" customHeight="1" x14ac:dyDescent="0.3">
      <c r="A40" s="27" t="s">
        <v>5</v>
      </c>
      <c r="B40" s="27"/>
      <c r="C40" s="56" t="s">
        <v>107</v>
      </c>
      <c r="D40" s="56"/>
      <c r="E40" s="57"/>
      <c r="F40" s="27" t="s">
        <v>6</v>
      </c>
      <c r="G40" s="27"/>
      <c r="H40" s="56" t="s">
        <v>107</v>
      </c>
      <c r="I40" s="56"/>
      <c r="J40" s="57"/>
      <c r="K40" s="27" t="s">
        <v>7</v>
      </c>
      <c r="L40" s="27"/>
      <c r="M40" s="27"/>
      <c r="N40" s="27"/>
      <c r="O40" s="56" t="s">
        <v>108</v>
      </c>
      <c r="P40" s="56"/>
      <c r="Q40" s="57"/>
    </row>
    <row r="41" spans="1:17" ht="15" customHeight="1" x14ac:dyDescent="0.3">
      <c r="A41" s="27" t="s">
        <v>8</v>
      </c>
      <c r="B41" s="27"/>
      <c r="C41" s="56" t="s">
        <v>107</v>
      </c>
      <c r="D41" s="56"/>
      <c r="E41" s="57"/>
      <c r="F41" s="27" t="s">
        <v>9</v>
      </c>
      <c r="G41" s="27"/>
      <c r="H41" s="56" t="s">
        <v>107</v>
      </c>
      <c r="I41" s="56"/>
      <c r="J41" s="57"/>
      <c r="K41" s="27" t="s">
        <v>10</v>
      </c>
      <c r="L41" s="27"/>
      <c r="M41" s="27"/>
      <c r="N41" s="27"/>
      <c r="O41" s="56" t="s">
        <v>108</v>
      </c>
      <c r="P41" s="56"/>
      <c r="Q41" s="57"/>
    </row>
    <row r="42" spans="1:17" ht="15" customHeight="1" x14ac:dyDescent="0.3">
      <c r="A42" s="30" t="s">
        <v>11</v>
      </c>
      <c r="B42" s="31"/>
      <c r="C42" s="56" t="s">
        <v>107</v>
      </c>
      <c r="D42" s="56"/>
      <c r="E42" s="57"/>
      <c r="F42" s="27" t="s">
        <v>12</v>
      </c>
      <c r="G42" s="27"/>
      <c r="H42" s="56" t="s">
        <v>107</v>
      </c>
      <c r="I42" s="56"/>
      <c r="J42" s="57"/>
      <c r="K42" s="27" t="s">
        <v>13</v>
      </c>
      <c r="L42" s="27"/>
      <c r="M42" s="27"/>
      <c r="N42" s="27"/>
      <c r="O42" s="56" t="s">
        <v>108</v>
      </c>
      <c r="P42" s="56"/>
      <c r="Q42" s="57"/>
    </row>
    <row r="43" spans="1:17" ht="15" customHeight="1" x14ac:dyDescent="0.3">
      <c r="A43" s="30" t="s">
        <v>14</v>
      </c>
      <c r="B43" s="31"/>
      <c r="C43" s="56" t="s">
        <v>107</v>
      </c>
      <c r="D43" s="56"/>
      <c r="E43" s="57"/>
      <c r="F43" s="58"/>
      <c r="G43" s="58"/>
      <c r="H43" s="58"/>
      <c r="I43" s="58"/>
      <c r="J43" s="58"/>
      <c r="K43" s="27" t="s">
        <v>15</v>
      </c>
      <c r="L43" s="27"/>
      <c r="M43" s="27"/>
      <c r="N43" s="27"/>
      <c r="O43" s="56" t="s">
        <v>108</v>
      </c>
      <c r="P43" s="56"/>
      <c r="Q43" s="57"/>
    </row>
    <row r="44" spans="1:17" ht="78.75" customHeight="1" x14ac:dyDescent="0.3">
      <c r="A44" s="86" t="s">
        <v>16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1:17" ht="15" customHeight="1" x14ac:dyDescent="0.3">
      <c r="A45" s="79" t="s">
        <v>96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1:17" ht="22.65" customHeight="1" x14ac:dyDescent="0.3">
      <c r="A46" s="6"/>
      <c r="B46" s="6"/>
      <c r="C46" s="6"/>
      <c r="D46" s="7"/>
      <c r="E46" s="7"/>
      <c r="F46" s="7"/>
      <c r="G46" s="7"/>
      <c r="H46" s="7"/>
      <c r="I46" s="7"/>
      <c r="J46" s="6"/>
      <c r="K46" s="6"/>
      <c r="L46" s="6"/>
      <c r="M46" s="7"/>
      <c r="N46" s="7"/>
      <c r="O46" s="7"/>
      <c r="P46" s="7"/>
      <c r="Q46" s="7"/>
    </row>
    <row r="47" spans="1:17" ht="3.75" customHeight="1" x14ac:dyDescent="0.3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1:17" ht="19.95" customHeight="1" x14ac:dyDescent="0.3">
      <c r="A48" s="79" t="s">
        <v>97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1:17" ht="11.1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1.1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3">
      <c r="A51" s="85" t="s">
        <v>18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1:17" x14ac:dyDescent="0.3">
      <c r="A52" s="30" t="s">
        <v>3</v>
      </c>
      <c r="B52" s="31"/>
      <c r="C52" s="56" t="s">
        <v>107</v>
      </c>
      <c r="D52" s="56"/>
      <c r="E52" s="57"/>
      <c r="F52" s="27" t="s">
        <v>4</v>
      </c>
      <c r="G52" s="27"/>
      <c r="H52" s="56" t="s">
        <v>107</v>
      </c>
      <c r="I52" s="56"/>
      <c r="J52" s="57"/>
      <c r="K52" s="27" t="s">
        <v>109</v>
      </c>
      <c r="L52" s="27"/>
      <c r="M52" s="27"/>
      <c r="N52" s="27"/>
      <c r="O52" s="56" t="s">
        <v>109</v>
      </c>
      <c r="P52" s="56"/>
      <c r="Q52" s="57"/>
    </row>
    <row r="53" spans="1:17" x14ac:dyDescent="0.3">
      <c r="A53" s="27" t="s">
        <v>5</v>
      </c>
      <c r="B53" s="27"/>
      <c r="C53" s="56" t="s">
        <v>107</v>
      </c>
      <c r="D53" s="56"/>
      <c r="E53" s="57"/>
      <c r="F53" s="27" t="s">
        <v>6</v>
      </c>
      <c r="G53" s="27"/>
      <c r="H53" s="56" t="s">
        <v>107</v>
      </c>
      <c r="I53" s="56"/>
      <c r="J53" s="57"/>
      <c r="K53" s="27" t="s">
        <v>7</v>
      </c>
      <c r="L53" s="27"/>
      <c r="M53" s="27"/>
      <c r="N53" s="27"/>
      <c r="O53" s="56" t="s">
        <v>108</v>
      </c>
      <c r="P53" s="56"/>
      <c r="Q53" s="57"/>
    </row>
    <row r="54" spans="1:17" x14ac:dyDescent="0.3">
      <c r="A54" s="27" t="s">
        <v>8</v>
      </c>
      <c r="B54" s="27"/>
      <c r="C54" s="56" t="s">
        <v>107</v>
      </c>
      <c r="D54" s="56"/>
      <c r="E54" s="57"/>
      <c r="F54" s="27" t="s">
        <v>9</v>
      </c>
      <c r="G54" s="27"/>
      <c r="H54" s="56" t="s">
        <v>107</v>
      </c>
      <c r="I54" s="56"/>
      <c r="J54" s="57"/>
      <c r="K54" s="27" t="s">
        <v>10</v>
      </c>
      <c r="L54" s="27"/>
      <c r="M54" s="27"/>
      <c r="N54" s="27"/>
      <c r="O54" s="56" t="s">
        <v>108</v>
      </c>
      <c r="P54" s="56"/>
      <c r="Q54" s="57"/>
    </row>
    <row r="55" spans="1:17" x14ac:dyDescent="0.3">
      <c r="A55" s="30" t="s">
        <v>11</v>
      </c>
      <c r="B55" s="31"/>
      <c r="C55" s="56" t="s">
        <v>107</v>
      </c>
      <c r="D55" s="56"/>
      <c r="E55" s="57"/>
      <c r="F55" s="27" t="s">
        <v>12</v>
      </c>
      <c r="G55" s="27"/>
      <c r="H55" s="56" t="s">
        <v>107</v>
      </c>
      <c r="I55" s="56"/>
      <c r="J55" s="57"/>
      <c r="K55" s="27" t="s">
        <v>13</v>
      </c>
      <c r="L55" s="27"/>
      <c r="M55" s="27"/>
      <c r="N55" s="27"/>
      <c r="O55" s="56" t="s">
        <v>108</v>
      </c>
      <c r="P55" s="56"/>
      <c r="Q55" s="57"/>
    </row>
    <row r="56" spans="1:17" x14ac:dyDescent="0.3">
      <c r="A56" s="30" t="s">
        <v>14</v>
      </c>
      <c r="B56" s="31"/>
      <c r="C56" s="56" t="s">
        <v>107</v>
      </c>
      <c r="D56" s="56"/>
      <c r="E56" s="57"/>
      <c r="F56" s="58"/>
      <c r="G56" s="58"/>
      <c r="H56" s="58"/>
      <c r="I56" s="58"/>
      <c r="J56" s="58"/>
      <c r="K56" s="27" t="s">
        <v>15</v>
      </c>
      <c r="L56" s="27"/>
      <c r="M56" s="27"/>
      <c r="N56" s="27"/>
      <c r="O56" s="56" t="s">
        <v>108</v>
      </c>
      <c r="P56" s="56"/>
      <c r="Q56" s="57"/>
    </row>
    <row r="57" spans="1:17" x14ac:dyDescent="0.3">
      <c r="A57" s="59" t="s">
        <v>16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1:17" x14ac:dyDescent="0.3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x14ac:dyDescent="0.3">
      <c r="A59" s="61" t="s">
        <v>19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1:17" x14ac:dyDescent="0.3">
      <c r="A60" s="30" t="s">
        <v>3</v>
      </c>
      <c r="B60" s="31"/>
      <c r="C60" s="56" t="s">
        <v>107</v>
      </c>
      <c r="D60" s="56"/>
      <c r="E60" s="57"/>
      <c r="F60" s="27" t="s">
        <v>4</v>
      </c>
      <c r="G60" s="27"/>
      <c r="H60" s="56" t="s">
        <v>107</v>
      </c>
      <c r="I60" s="56"/>
      <c r="J60" s="57"/>
      <c r="K60" s="27" t="s">
        <v>109</v>
      </c>
      <c r="L60" s="27"/>
      <c r="M60" s="27"/>
      <c r="N60" s="27"/>
      <c r="O60" s="56" t="s">
        <v>109</v>
      </c>
      <c r="P60" s="56"/>
      <c r="Q60" s="57"/>
    </row>
    <row r="61" spans="1:17" x14ac:dyDescent="0.3">
      <c r="A61" s="27" t="s">
        <v>5</v>
      </c>
      <c r="B61" s="27"/>
      <c r="C61" s="56" t="s">
        <v>107</v>
      </c>
      <c r="D61" s="56"/>
      <c r="E61" s="57"/>
      <c r="F61" s="27" t="s">
        <v>6</v>
      </c>
      <c r="G61" s="27"/>
      <c r="H61" s="56" t="s">
        <v>107</v>
      </c>
      <c r="I61" s="56"/>
      <c r="J61" s="57"/>
      <c r="K61" s="27" t="s">
        <v>7</v>
      </c>
      <c r="L61" s="27"/>
      <c r="M61" s="27"/>
      <c r="N61" s="27"/>
      <c r="O61" s="56" t="s">
        <v>108</v>
      </c>
      <c r="P61" s="56"/>
      <c r="Q61" s="57"/>
    </row>
    <row r="62" spans="1:17" x14ac:dyDescent="0.3">
      <c r="A62" s="27" t="s">
        <v>8</v>
      </c>
      <c r="B62" s="27"/>
      <c r="C62" s="56" t="s">
        <v>107</v>
      </c>
      <c r="D62" s="56"/>
      <c r="E62" s="57"/>
      <c r="F62" s="27" t="s">
        <v>9</v>
      </c>
      <c r="G62" s="27"/>
      <c r="H62" s="56" t="s">
        <v>107</v>
      </c>
      <c r="I62" s="56"/>
      <c r="J62" s="57"/>
      <c r="K62" s="27" t="s">
        <v>10</v>
      </c>
      <c r="L62" s="27"/>
      <c r="M62" s="27"/>
      <c r="N62" s="27"/>
      <c r="O62" s="56" t="s">
        <v>108</v>
      </c>
      <c r="P62" s="56"/>
      <c r="Q62" s="57"/>
    </row>
    <row r="63" spans="1:17" x14ac:dyDescent="0.3">
      <c r="A63" s="30" t="s">
        <v>11</v>
      </c>
      <c r="B63" s="31"/>
      <c r="C63" s="56" t="s">
        <v>107</v>
      </c>
      <c r="D63" s="56"/>
      <c r="E63" s="57"/>
      <c r="F63" s="27" t="s">
        <v>12</v>
      </c>
      <c r="G63" s="27"/>
      <c r="H63" s="56" t="s">
        <v>107</v>
      </c>
      <c r="I63" s="56"/>
      <c r="J63" s="57"/>
      <c r="K63" s="27" t="s">
        <v>13</v>
      </c>
      <c r="L63" s="27"/>
      <c r="M63" s="27"/>
      <c r="N63" s="27"/>
      <c r="O63" s="56" t="s">
        <v>108</v>
      </c>
      <c r="P63" s="56"/>
      <c r="Q63" s="57"/>
    </row>
    <row r="64" spans="1:17" x14ac:dyDescent="0.3">
      <c r="A64" s="30" t="s">
        <v>14</v>
      </c>
      <c r="B64" s="31"/>
      <c r="C64" s="56" t="s">
        <v>107</v>
      </c>
      <c r="D64" s="56"/>
      <c r="E64" s="57"/>
      <c r="F64" s="58"/>
      <c r="G64" s="58"/>
      <c r="H64" s="58"/>
      <c r="I64" s="58"/>
      <c r="J64" s="58"/>
      <c r="K64" s="27" t="s">
        <v>15</v>
      </c>
      <c r="L64" s="27"/>
      <c r="M64" s="27"/>
      <c r="N64" s="27"/>
      <c r="O64" s="56" t="s">
        <v>108</v>
      </c>
      <c r="P64" s="56"/>
      <c r="Q64" s="57"/>
    </row>
    <row r="65" spans="1:17" x14ac:dyDescent="0.3">
      <c r="A65" s="59" t="s">
        <v>16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1:17" x14ac:dyDescent="0.3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</row>
    <row r="67" spans="1:17" x14ac:dyDescent="0.3">
      <c r="A67" s="61" t="s">
        <v>98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1:17" x14ac:dyDescent="0.3">
      <c r="A68" s="30" t="s">
        <v>3</v>
      </c>
      <c r="B68" s="31"/>
      <c r="C68" s="56" t="s">
        <v>107</v>
      </c>
      <c r="D68" s="56"/>
      <c r="E68" s="57"/>
      <c r="F68" s="27" t="s">
        <v>4</v>
      </c>
      <c r="G68" s="27"/>
      <c r="H68" s="56" t="s">
        <v>107</v>
      </c>
      <c r="I68" s="56"/>
      <c r="J68" s="57"/>
      <c r="K68" s="27" t="s">
        <v>109</v>
      </c>
      <c r="L68" s="27"/>
      <c r="M68" s="27"/>
      <c r="N68" s="27"/>
      <c r="O68" s="56" t="s">
        <v>109</v>
      </c>
      <c r="P68" s="56"/>
      <c r="Q68" s="57"/>
    </row>
    <row r="69" spans="1:17" x14ac:dyDescent="0.3">
      <c r="A69" s="27" t="s">
        <v>5</v>
      </c>
      <c r="B69" s="27"/>
      <c r="C69" s="56" t="s">
        <v>107</v>
      </c>
      <c r="D69" s="56"/>
      <c r="E69" s="57"/>
      <c r="F69" s="27" t="s">
        <v>6</v>
      </c>
      <c r="G69" s="27"/>
      <c r="H69" s="56" t="s">
        <v>107</v>
      </c>
      <c r="I69" s="56"/>
      <c r="J69" s="57"/>
      <c r="K69" s="27" t="s">
        <v>7</v>
      </c>
      <c r="L69" s="27"/>
      <c r="M69" s="27"/>
      <c r="N69" s="27"/>
      <c r="O69" s="56" t="s">
        <v>108</v>
      </c>
      <c r="P69" s="56"/>
      <c r="Q69" s="57"/>
    </row>
    <row r="70" spans="1:17" x14ac:dyDescent="0.3">
      <c r="A70" s="27" t="s">
        <v>8</v>
      </c>
      <c r="B70" s="27"/>
      <c r="C70" s="56" t="s">
        <v>107</v>
      </c>
      <c r="D70" s="56"/>
      <c r="E70" s="57"/>
      <c r="F70" s="27" t="s">
        <v>9</v>
      </c>
      <c r="G70" s="27"/>
      <c r="H70" s="56" t="s">
        <v>107</v>
      </c>
      <c r="I70" s="56"/>
      <c r="J70" s="57"/>
      <c r="K70" s="27" t="s">
        <v>10</v>
      </c>
      <c r="L70" s="27"/>
      <c r="M70" s="27"/>
      <c r="N70" s="27"/>
      <c r="O70" s="56" t="s">
        <v>108</v>
      </c>
      <c r="P70" s="56"/>
      <c r="Q70" s="57"/>
    </row>
    <row r="71" spans="1:17" x14ac:dyDescent="0.3">
      <c r="A71" s="30" t="s">
        <v>11</v>
      </c>
      <c r="B71" s="31"/>
      <c r="C71" s="56" t="s">
        <v>107</v>
      </c>
      <c r="D71" s="56"/>
      <c r="E71" s="57"/>
      <c r="F71" s="27" t="s">
        <v>12</v>
      </c>
      <c r="G71" s="27"/>
      <c r="H71" s="56" t="s">
        <v>107</v>
      </c>
      <c r="I71" s="56"/>
      <c r="J71" s="57"/>
      <c r="K71" s="27" t="s">
        <v>13</v>
      </c>
      <c r="L71" s="27"/>
      <c r="M71" s="27"/>
      <c r="N71" s="27"/>
      <c r="O71" s="56" t="s">
        <v>108</v>
      </c>
      <c r="P71" s="56"/>
      <c r="Q71" s="57"/>
    </row>
    <row r="72" spans="1:17" x14ac:dyDescent="0.3">
      <c r="A72" s="30" t="s">
        <v>14</v>
      </c>
      <c r="B72" s="31"/>
      <c r="C72" s="56" t="s">
        <v>107</v>
      </c>
      <c r="D72" s="56"/>
      <c r="E72" s="57"/>
      <c r="F72" s="58"/>
      <c r="G72" s="58"/>
      <c r="H72" s="58"/>
      <c r="I72" s="58"/>
      <c r="J72" s="58"/>
      <c r="K72" s="27" t="s">
        <v>15</v>
      </c>
      <c r="L72" s="27"/>
      <c r="M72" s="27"/>
      <c r="N72" s="27"/>
      <c r="O72" s="56" t="s">
        <v>108</v>
      </c>
      <c r="P72" s="56"/>
      <c r="Q72" s="57"/>
    </row>
    <row r="73" spans="1:17" x14ac:dyDescent="0.3">
      <c r="A73" s="86" t="s">
        <v>16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1:17" x14ac:dyDescent="0.3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3">
      <c r="A75" s="5"/>
      <c r="B75" s="5"/>
      <c r="C75" s="5"/>
      <c r="D75" s="5"/>
      <c r="E75" s="5"/>
      <c r="F75" s="5"/>
      <c r="G75" s="5"/>
      <c r="H75" s="5"/>
      <c r="I75" s="5"/>
      <c r="J75" s="8"/>
      <c r="K75" s="8"/>
      <c r="L75" s="5"/>
      <c r="M75" s="5"/>
      <c r="N75" s="5"/>
      <c r="O75" s="5"/>
      <c r="P75" s="5"/>
      <c r="Q75" s="5"/>
    </row>
    <row r="76" spans="1:17" x14ac:dyDescent="0.3">
      <c r="A76" s="79" t="s">
        <v>77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1:17" ht="6" customHeight="1" x14ac:dyDescent="0.3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1:17" x14ac:dyDescent="0.3">
      <c r="A78" s="98" t="s">
        <v>20</v>
      </c>
      <c r="B78" s="99"/>
      <c r="C78" s="99"/>
      <c r="D78" s="99"/>
      <c r="E78" s="99"/>
      <c r="F78" s="99"/>
      <c r="G78" s="99"/>
      <c r="H78" s="99"/>
      <c r="I78" s="100"/>
      <c r="J78" s="101" t="s">
        <v>21</v>
      </c>
      <c r="K78" s="102"/>
      <c r="L78" s="102"/>
      <c r="M78" s="102"/>
      <c r="N78" s="102"/>
      <c r="O78" s="102"/>
      <c r="P78" s="102"/>
      <c r="Q78" s="103"/>
    </row>
    <row r="79" spans="1:17" x14ac:dyDescent="0.3">
      <c r="A79" s="104" t="s">
        <v>22</v>
      </c>
      <c r="B79" s="105"/>
      <c r="C79" s="105"/>
      <c r="D79" s="105"/>
      <c r="E79" s="105"/>
      <c r="F79" s="106" t="s">
        <v>23</v>
      </c>
      <c r="G79" s="106"/>
      <c r="H79" s="106"/>
      <c r="I79" s="107"/>
      <c r="J79" s="104" t="s">
        <v>24</v>
      </c>
      <c r="K79" s="106"/>
      <c r="L79" s="106"/>
      <c r="M79" s="106"/>
      <c r="N79" s="106" t="s">
        <v>25</v>
      </c>
      <c r="O79" s="106"/>
      <c r="P79" s="106"/>
      <c r="Q79" s="107"/>
    </row>
    <row r="80" spans="1:17" ht="18" customHeight="1" x14ac:dyDescent="0.3">
      <c r="A80" s="89" t="s">
        <v>26</v>
      </c>
      <c r="B80" s="90"/>
      <c r="C80" s="90"/>
      <c r="D80" s="90"/>
      <c r="E80" s="90"/>
      <c r="F80" s="90" t="s">
        <v>27</v>
      </c>
      <c r="G80" s="90"/>
      <c r="H80" s="90"/>
      <c r="I80" s="91"/>
      <c r="J80" s="89" t="s">
        <v>28</v>
      </c>
      <c r="K80" s="90"/>
      <c r="L80" s="90"/>
      <c r="M80" s="90"/>
      <c r="N80" s="90" t="s">
        <v>29</v>
      </c>
      <c r="O80" s="90"/>
      <c r="P80" s="90"/>
      <c r="Q80" s="91"/>
    </row>
    <row r="81" spans="1:17" ht="18" customHeight="1" x14ac:dyDescent="0.3">
      <c r="A81" s="92" t="s">
        <v>30</v>
      </c>
      <c r="B81" s="93"/>
      <c r="C81" s="93"/>
      <c r="D81" s="93"/>
      <c r="E81" s="93"/>
      <c r="F81" s="94" t="s">
        <v>70</v>
      </c>
      <c r="G81" s="94"/>
      <c r="H81" s="94"/>
      <c r="I81" s="95"/>
      <c r="J81" s="92" t="s">
        <v>31</v>
      </c>
      <c r="K81" s="93"/>
      <c r="L81" s="93"/>
      <c r="M81" s="93"/>
      <c r="N81" s="96" t="s">
        <v>32</v>
      </c>
      <c r="O81" s="96"/>
      <c r="P81" s="96"/>
      <c r="Q81" s="97"/>
    </row>
    <row r="82" spans="1:17" ht="18" customHeight="1" x14ac:dyDescent="0.3">
      <c r="A82" s="35" t="s">
        <v>88</v>
      </c>
      <c r="B82" s="25"/>
      <c r="C82" s="25"/>
      <c r="D82" s="25"/>
      <c r="E82" s="36"/>
      <c r="F82" s="28" t="s">
        <v>89</v>
      </c>
      <c r="G82" s="25"/>
      <c r="H82" s="25"/>
      <c r="I82" s="25"/>
      <c r="J82" s="36" t="s">
        <v>109</v>
      </c>
      <c r="K82" s="37"/>
      <c r="L82" s="25" t="s">
        <v>90</v>
      </c>
      <c r="M82" s="25"/>
      <c r="N82" s="38"/>
      <c r="O82" s="38"/>
      <c r="P82" s="38"/>
      <c r="Q82" s="39" t="s">
        <v>109</v>
      </c>
    </row>
    <row r="83" spans="1:17" ht="18" customHeight="1" x14ac:dyDescent="0.3">
      <c r="A83" s="40" t="s">
        <v>91</v>
      </c>
      <c r="B83" s="25"/>
      <c r="C83" s="25"/>
      <c r="D83" s="25"/>
      <c r="E83" s="25"/>
      <c r="F83" s="25"/>
      <c r="G83" s="25"/>
      <c r="H83" s="25"/>
      <c r="I83" s="25"/>
      <c r="J83" s="25"/>
      <c r="K83" s="41"/>
      <c r="L83" s="25"/>
      <c r="M83" s="25"/>
      <c r="N83" s="38"/>
      <c r="O83" s="38"/>
      <c r="P83" s="38"/>
      <c r="Q83" s="42" t="e">
        <f>E82*J82*Q82</f>
        <v>#VALUE!</v>
      </c>
    </row>
    <row r="84" spans="1:17" ht="18" customHeight="1" x14ac:dyDescent="0.3">
      <c r="A84" s="111" t="s">
        <v>33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3"/>
    </row>
    <row r="85" spans="1:17" ht="18" customHeight="1" x14ac:dyDescent="0.3">
      <c r="A85" s="114" t="s">
        <v>34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6"/>
    </row>
    <row r="86" spans="1:17" ht="18" customHeight="1" x14ac:dyDescent="0.3">
      <c r="A86" s="111" t="s">
        <v>22</v>
      </c>
      <c r="B86" s="113"/>
      <c r="C86" s="30"/>
      <c r="D86" s="31"/>
      <c r="E86" s="43"/>
      <c r="F86" s="58" t="s">
        <v>30</v>
      </c>
      <c r="G86" s="58"/>
      <c r="H86" s="108"/>
      <c r="I86" s="109"/>
      <c r="J86" s="108" t="s">
        <v>35</v>
      </c>
      <c r="K86" s="110"/>
      <c r="L86" s="110"/>
      <c r="M86" s="109"/>
      <c r="N86" s="108"/>
      <c r="O86" s="110"/>
      <c r="P86" s="110"/>
      <c r="Q86" s="109"/>
    </row>
    <row r="87" spans="1:17" ht="18" customHeight="1" x14ac:dyDescent="0.3">
      <c r="A87" s="108" t="s">
        <v>26</v>
      </c>
      <c r="B87" s="109"/>
      <c r="C87" s="110"/>
      <c r="D87" s="110"/>
      <c r="E87" s="109"/>
      <c r="F87" s="58" t="s">
        <v>23</v>
      </c>
      <c r="G87" s="58"/>
      <c r="H87" s="58"/>
      <c r="I87" s="58"/>
      <c r="J87" s="108" t="s">
        <v>36</v>
      </c>
      <c r="K87" s="110"/>
      <c r="L87" s="110"/>
      <c r="M87" s="109"/>
      <c r="N87" s="108"/>
      <c r="O87" s="110"/>
      <c r="P87" s="110"/>
      <c r="Q87" s="109"/>
    </row>
    <row r="88" spans="1:17" ht="18" customHeight="1" x14ac:dyDescent="0.3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1:17" ht="13.8" customHeight="1" x14ac:dyDescent="0.3">
      <c r="A89" s="124" t="s">
        <v>78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</row>
    <row r="90" spans="1:17" s="12" customFormat="1" ht="13.8" customHeight="1" x14ac:dyDescent="0.3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17" ht="13.8" customHeight="1" x14ac:dyDescent="0.3">
      <c r="A91" s="126" t="s">
        <v>79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</row>
    <row r="92" spans="1:17" x14ac:dyDescent="0.3">
      <c r="A92" s="6"/>
      <c r="B92" s="6"/>
      <c r="C92" s="6"/>
      <c r="D92" s="127"/>
      <c r="E92" s="127"/>
      <c r="F92" s="6"/>
      <c r="G92" s="6"/>
      <c r="H92" s="6"/>
      <c r="I92" s="6"/>
      <c r="J92" s="6"/>
      <c r="K92" s="6"/>
      <c r="L92" s="6"/>
      <c r="M92" s="6"/>
      <c r="N92" s="6"/>
      <c r="O92" s="6"/>
      <c r="P92" s="14"/>
      <c r="Q92" s="14"/>
    </row>
    <row r="93" spans="1:17" x14ac:dyDescent="0.3">
      <c r="A93" s="6"/>
      <c r="B93" s="6"/>
      <c r="C93" s="6"/>
      <c r="D93" s="6"/>
      <c r="E93" s="6"/>
      <c r="F93" s="6"/>
      <c r="G93" s="6"/>
      <c r="H93" s="101" t="s">
        <v>93</v>
      </c>
      <c r="I93" s="103"/>
      <c r="J93" s="15"/>
      <c r="K93" s="15"/>
      <c r="L93" s="6"/>
      <c r="M93" s="6"/>
      <c r="N93" s="6"/>
      <c r="O93" s="6"/>
      <c r="P93" s="13"/>
      <c r="Q93" s="13"/>
    </row>
    <row r="94" spans="1:17" ht="23.25" customHeight="1" x14ac:dyDescent="0.3">
      <c r="A94" s="143" t="s">
        <v>66</v>
      </c>
      <c r="B94" s="144"/>
      <c r="C94" s="128" t="s">
        <v>38</v>
      </c>
      <c r="D94" s="129"/>
      <c r="E94" s="130"/>
      <c r="F94" s="131" t="s">
        <v>39</v>
      </c>
      <c r="G94" s="132"/>
      <c r="H94" s="135" t="s">
        <v>67</v>
      </c>
      <c r="I94" s="136"/>
      <c r="J94" s="15"/>
      <c r="K94" s="15"/>
      <c r="L94" s="117"/>
      <c r="M94" s="117"/>
      <c r="N94" s="13"/>
      <c r="O94" s="13"/>
      <c r="P94" s="13"/>
      <c r="Q94" s="13"/>
    </row>
    <row r="95" spans="1:17" ht="14.25" customHeight="1" x14ac:dyDescent="0.3">
      <c r="A95" s="145"/>
      <c r="B95" s="146"/>
      <c r="C95" s="118" t="s">
        <v>40</v>
      </c>
      <c r="D95" s="118"/>
      <c r="E95" s="118"/>
      <c r="F95" s="133"/>
      <c r="G95" s="134"/>
      <c r="H95" s="137"/>
      <c r="I95" s="138"/>
      <c r="J95" s="15"/>
      <c r="K95" s="15"/>
      <c r="L95" s="117"/>
      <c r="M95" s="117"/>
      <c r="N95" s="13"/>
      <c r="O95" s="13"/>
      <c r="P95" s="13"/>
      <c r="Q95" s="13"/>
    </row>
    <row r="96" spans="1:17" x14ac:dyDescent="0.3">
      <c r="A96" s="141" t="s">
        <v>41</v>
      </c>
      <c r="B96" s="142"/>
      <c r="C96" s="119"/>
      <c r="D96" s="119"/>
      <c r="E96" s="119"/>
      <c r="F96" s="119"/>
      <c r="G96" s="119"/>
      <c r="H96" s="139" t="e">
        <f>C96/F96</f>
        <v>#DIV/0!</v>
      </c>
      <c r="I96" s="140"/>
      <c r="J96" s="15"/>
      <c r="K96" s="15"/>
      <c r="L96" s="120"/>
      <c r="M96" s="120"/>
      <c r="N96" s="13"/>
      <c r="O96" s="13"/>
      <c r="P96" s="13"/>
      <c r="Q96" s="13"/>
    </row>
    <row r="97" spans="1:17" x14ac:dyDescent="0.3">
      <c r="A97" s="54" t="s">
        <v>42</v>
      </c>
      <c r="B97" s="55"/>
      <c r="C97" s="121"/>
      <c r="D97" s="122"/>
      <c r="E97" s="123"/>
      <c r="F97" s="119"/>
      <c r="G97" s="119"/>
      <c r="H97" s="139" t="e">
        <f t="shared" ref="H97:H107" si="0">C97/F97</f>
        <v>#DIV/0!</v>
      </c>
      <c r="I97" s="140"/>
      <c r="J97" s="15"/>
      <c r="K97" s="15"/>
      <c r="L97" s="120"/>
      <c r="M97" s="120"/>
      <c r="N97" s="13"/>
      <c r="O97" s="13"/>
      <c r="P97" s="13"/>
      <c r="Q97" s="13"/>
    </row>
    <row r="98" spans="1:17" x14ac:dyDescent="0.3">
      <c r="A98" s="54" t="s">
        <v>43</v>
      </c>
      <c r="B98" s="55"/>
      <c r="C98" s="121"/>
      <c r="D98" s="122"/>
      <c r="E98" s="123"/>
      <c r="F98" s="119"/>
      <c r="G98" s="119"/>
      <c r="H98" s="139" t="e">
        <f t="shared" si="0"/>
        <v>#DIV/0!</v>
      </c>
      <c r="I98" s="140"/>
      <c r="J98" s="15"/>
      <c r="K98" s="15"/>
      <c r="L98" s="120"/>
      <c r="M98" s="120"/>
      <c r="N98" s="13"/>
      <c r="O98" s="13"/>
      <c r="P98" s="13"/>
      <c r="Q98" s="13"/>
    </row>
    <row r="99" spans="1:17" x14ac:dyDescent="0.3">
      <c r="A99" s="54" t="s">
        <v>44</v>
      </c>
      <c r="B99" s="55"/>
      <c r="C99" s="121"/>
      <c r="D99" s="122"/>
      <c r="E99" s="123"/>
      <c r="F99" s="119"/>
      <c r="G99" s="119"/>
      <c r="H99" s="139" t="e">
        <f t="shared" si="0"/>
        <v>#DIV/0!</v>
      </c>
      <c r="I99" s="140"/>
      <c r="J99" s="15"/>
      <c r="K99" s="15"/>
      <c r="L99" s="120"/>
      <c r="M99" s="120"/>
      <c r="N99" s="13"/>
      <c r="O99" s="13"/>
      <c r="P99" s="13"/>
      <c r="Q99" s="13"/>
    </row>
    <row r="100" spans="1:17" x14ac:dyDescent="0.3">
      <c r="A100" s="54" t="s">
        <v>45</v>
      </c>
      <c r="B100" s="55"/>
      <c r="C100" s="121"/>
      <c r="D100" s="122"/>
      <c r="E100" s="123"/>
      <c r="F100" s="119"/>
      <c r="G100" s="119"/>
      <c r="H100" s="139" t="e">
        <f t="shared" si="0"/>
        <v>#DIV/0!</v>
      </c>
      <c r="I100" s="140"/>
      <c r="J100" s="15"/>
      <c r="K100" s="15"/>
      <c r="L100" s="120"/>
      <c r="M100" s="120"/>
      <c r="N100" s="13"/>
      <c r="O100" s="13"/>
      <c r="P100" s="13"/>
      <c r="Q100" s="13"/>
    </row>
    <row r="101" spans="1:17" x14ac:dyDescent="0.3">
      <c r="A101" s="54" t="s">
        <v>46</v>
      </c>
      <c r="B101" s="55"/>
      <c r="C101" s="121"/>
      <c r="D101" s="122"/>
      <c r="E101" s="123"/>
      <c r="F101" s="119"/>
      <c r="G101" s="119"/>
      <c r="H101" s="139" t="e">
        <f t="shared" si="0"/>
        <v>#DIV/0!</v>
      </c>
      <c r="I101" s="140"/>
      <c r="J101" s="15"/>
      <c r="K101" s="15"/>
      <c r="L101" s="120"/>
      <c r="M101" s="120"/>
      <c r="N101" s="13"/>
      <c r="O101" s="13"/>
      <c r="P101" s="13"/>
      <c r="Q101" s="13"/>
    </row>
    <row r="102" spans="1:17" x14ac:dyDescent="0.3">
      <c r="A102" s="54" t="s">
        <v>47</v>
      </c>
      <c r="B102" s="55"/>
      <c r="C102" s="121"/>
      <c r="D102" s="122"/>
      <c r="E102" s="123"/>
      <c r="F102" s="119"/>
      <c r="G102" s="119"/>
      <c r="H102" s="139" t="e">
        <f t="shared" si="0"/>
        <v>#DIV/0!</v>
      </c>
      <c r="I102" s="140"/>
      <c r="J102" s="15"/>
      <c r="K102" s="15"/>
      <c r="L102" s="120"/>
      <c r="M102" s="120"/>
      <c r="N102" s="13"/>
      <c r="O102" s="13"/>
      <c r="P102" s="13"/>
      <c r="Q102" s="13"/>
    </row>
    <row r="103" spans="1:17" x14ac:dyDescent="0.3">
      <c r="A103" s="54" t="s">
        <v>48</v>
      </c>
      <c r="B103" s="55"/>
      <c r="C103" s="148"/>
      <c r="D103" s="68"/>
      <c r="E103" s="68"/>
      <c r="F103" s="65"/>
      <c r="G103" s="67"/>
      <c r="H103" s="139" t="e">
        <f t="shared" si="0"/>
        <v>#DIV/0!</v>
      </c>
      <c r="I103" s="140"/>
      <c r="J103" s="147"/>
      <c r="K103" s="147"/>
      <c r="L103" s="147"/>
      <c r="M103" s="147"/>
      <c r="N103" s="147"/>
      <c r="O103" s="147"/>
      <c r="P103" s="147"/>
      <c r="Q103" s="147"/>
    </row>
    <row r="104" spans="1:17" x14ac:dyDescent="0.3">
      <c r="A104" s="54" t="s">
        <v>49</v>
      </c>
      <c r="B104" s="55"/>
      <c r="C104" s="148"/>
      <c r="D104" s="68"/>
      <c r="E104" s="68"/>
      <c r="F104" s="65"/>
      <c r="G104" s="67"/>
      <c r="H104" s="139" t="e">
        <f t="shared" si="0"/>
        <v>#DIV/0!</v>
      </c>
      <c r="I104" s="140"/>
      <c r="J104" s="147"/>
      <c r="K104" s="147"/>
      <c r="L104" s="147"/>
      <c r="M104" s="147"/>
      <c r="N104" s="147"/>
      <c r="O104" s="147"/>
      <c r="P104" s="147"/>
      <c r="Q104" s="147"/>
    </row>
    <row r="105" spans="1:17" x14ac:dyDescent="0.3">
      <c r="A105" s="54" t="s">
        <v>50</v>
      </c>
      <c r="B105" s="55"/>
      <c r="C105" s="148"/>
      <c r="D105" s="68"/>
      <c r="E105" s="68"/>
      <c r="F105" s="65"/>
      <c r="G105" s="67"/>
      <c r="H105" s="139" t="e">
        <f t="shared" si="0"/>
        <v>#DIV/0!</v>
      </c>
      <c r="I105" s="140"/>
      <c r="J105" s="147"/>
      <c r="K105" s="147"/>
      <c r="L105" s="147"/>
      <c r="M105" s="147"/>
      <c r="N105" s="147"/>
      <c r="O105" s="147"/>
      <c r="P105" s="147"/>
      <c r="Q105" s="147"/>
    </row>
    <row r="106" spans="1:17" x14ac:dyDescent="0.3">
      <c r="A106" s="54" t="s">
        <v>51</v>
      </c>
      <c r="B106" s="55"/>
      <c r="C106" s="148"/>
      <c r="D106" s="68"/>
      <c r="E106" s="68"/>
      <c r="F106" s="65"/>
      <c r="G106" s="67"/>
      <c r="H106" s="139" t="e">
        <f t="shared" si="0"/>
        <v>#DIV/0!</v>
      </c>
      <c r="I106" s="140"/>
      <c r="J106" s="147"/>
      <c r="K106" s="147"/>
      <c r="L106" s="147"/>
      <c r="M106" s="147"/>
      <c r="N106" s="147"/>
      <c r="O106" s="147"/>
      <c r="P106" s="147"/>
      <c r="Q106" s="147"/>
    </row>
    <row r="107" spans="1:17" x14ac:dyDescent="0.3">
      <c r="A107" s="206" t="s">
        <v>52</v>
      </c>
      <c r="B107" s="207"/>
      <c r="C107" s="148"/>
      <c r="D107" s="68"/>
      <c r="E107" s="68"/>
      <c r="F107" s="65"/>
      <c r="G107" s="67"/>
      <c r="H107" s="139" t="e">
        <f t="shared" si="0"/>
        <v>#DIV/0!</v>
      </c>
      <c r="I107" s="140"/>
      <c r="J107" s="147"/>
      <c r="K107" s="147"/>
      <c r="L107" s="147"/>
      <c r="M107" s="147"/>
      <c r="N107" s="147"/>
      <c r="O107" s="147"/>
      <c r="P107" s="147"/>
      <c r="Q107" s="147"/>
    </row>
    <row r="108" spans="1:17" x14ac:dyDescent="0.3">
      <c r="A108" s="44"/>
      <c r="B108" s="44"/>
      <c r="C108" s="199" t="s">
        <v>53</v>
      </c>
      <c r="D108" s="199"/>
      <c r="E108" s="199"/>
      <c r="F108" s="160" t="s">
        <v>54</v>
      </c>
      <c r="G108" s="160"/>
      <c r="H108" s="200" t="s">
        <v>37</v>
      </c>
      <c r="I108" s="201"/>
      <c r="J108" s="7"/>
      <c r="K108" s="7"/>
      <c r="L108" s="7"/>
      <c r="M108" s="7"/>
      <c r="N108" s="7"/>
      <c r="O108" s="7"/>
    </row>
    <row r="109" spans="1:17" ht="28.5" customHeight="1" x14ac:dyDescent="0.3">
      <c r="A109" s="202" t="s">
        <v>110</v>
      </c>
      <c r="B109" s="202"/>
      <c r="C109" s="203">
        <f>SUM(C96:E107)</f>
        <v>0</v>
      </c>
      <c r="D109" s="204"/>
      <c r="E109" s="205"/>
      <c r="F109" s="156" t="e">
        <f>AVERAGE(F96:G107)</f>
        <v>#DIV/0!</v>
      </c>
      <c r="G109" s="157"/>
      <c r="H109" s="158" t="e">
        <f>AVERAGE(H96:I107)</f>
        <v>#DIV/0!</v>
      </c>
      <c r="I109" s="159"/>
      <c r="J109" s="20"/>
      <c r="K109" s="20"/>
      <c r="L109" s="20"/>
      <c r="M109" s="20"/>
      <c r="N109" s="20"/>
      <c r="O109" s="20"/>
    </row>
    <row r="110" spans="1:17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</row>
    <row r="111" spans="1:17" ht="13.8" customHeight="1" x14ac:dyDescent="0.3">
      <c r="A111" s="126" t="s">
        <v>80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</row>
    <row r="112" spans="1:17" x14ac:dyDescent="0.3">
      <c r="A112" s="9"/>
      <c r="B112" s="9"/>
      <c r="C112" s="9"/>
      <c r="D112" s="9"/>
      <c r="E112" s="9"/>
      <c r="F112" s="9"/>
      <c r="G112" s="9"/>
      <c r="H112" s="193" t="s">
        <v>55</v>
      </c>
      <c r="I112" s="193"/>
      <c r="J112" s="6"/>
      <c r="K112" s="6"/>
      <c r="L112" s="6"/>
      <c r="M112" s="6"/>
      <c r="N112" s="6"/>
      <c r="O112" s="6"/>
      <c r="P112" s="13"/>
      <c r="Q112" s="13"/>
    </row>
    <row r="113" spans="1:17" x14ac:dyDescent="0.3">
      <c r="A113" s="143" t="s">
        <v>66</v>
      </c>
      <c r="B113" s="194"/>
      <c r="C113" s="144"/>
      <c r="D113" s="196" t="s">
        <v>53</v>
      </c>
      <c r="E113" s="197"/>
      <c r="F113" s="131" t="s">
        <v>56</v>
      </c>
      <c r="G113" s="132"/>
      <c r="H113" s="198" t="s">
        <v>67</v>
      </c>
      <c r="I113" s="198"/>
      <c r="J113" s="5"/>
      <c r="K113" s="5"/>
      <c r="L113" s="5"/>
      <c r="M113" s="5"/>
      <c r="N113" s="13"/>
      <c r="O113" s="13"/>
      <c r="P113" s="13"/>
      <c r="Q113" s="13"/>
    </row>
    <row r="114" spans="1:17" ht="21.3" customHeight="1" x14ac:dyDescent="0.3">
      <c r="A114" s="145"/>
      <c r="B114" s="195"/>
      <c r="C114" s="146"/>
      <c r="D114" s="196" t="s">
        <v>40</v>
      </c>
      <c r="E114" s="197"/>
      <c r="F114" s="133"/>
      <c r="G114" s="134"/>
      <c r="H114" s="198"/>
      <c r="I114" s="198"/>
      <c r="J114" s="5"/>
      <c r="K114" s="5"/>
      <c r="L114" s="5"/>
      <c r="M114" s="5"/>
      <c r="N114" s="13"/>
      <c r="O114" s="13"/>
      <c r="P114" s="13"/>
      <c r="Q114" s="13"/>
    </row>
    <row r="115" spans="1:17" x14ac:dyDescent="0.3">
      <c r="A115" s="65" t="s">
        <v>41</v>
      </c>
      <c r="B115" s="66"/>
      <c r="C115" s="67"/>
      <c r="D115" s="65"/>
      <c r="E115" s="67"/>
      <c r="F115" s="65"/>
      <c r="G115" s="67"/>
      <c r="H115" s="150" t="e">
        <f>D115/F115</f>
        <v>#DIV/0!</v>
      </c>
      <c r="I115" s="151"/>
      <c r="J115" s="45"/>
      <c r="K115" s="45"/>
      <c r="L115" s="45"/>
      <c r="M115" s="45"/>
      <c r="N115" s="46"/>
      <c r="O115" s="46"/>
      <c r="P115" s="46"/>
      <c r="Q115" s="46"/>
    </row>
    <row r="116" spans="1:17" x14ac:dyDescent="0.3">
      <c r="A116" s="65" t="s">
        <v>42</v>
      </c>
      <c r="B116" s="66"/>
      <c r="C116" s="67"/>
      <c r="D116" s="65"/>
      <c r="E116" s="67"/>
      <c r="F116" s="65"/>
      <c r="G116" s="67"/>
      <c r="H116" s="150" t="e">
        <f t="shared" ref="H116:H126" si="1">D116/F116</f>
        <v>#DIV/0!</v>
      </c>
      <c r="I116" s="151"/>
      <c r="J116" s="45"/>
      <c r="K116" s="45"/>
      <c r="L116" s="45"/>
      <c r="M116" s="45"/>
      <c r="N116" s="46"/>
      <c r="O116" s="46"/>
      <c r="P116" s="46"/>
      <c r="Q116" s="46"/>
    </row>
    <row r="117" spans="1:17" x14ac:dyDescent="0.3">
      <c r="A117" s="65" t="s">
        <v>43</v>
      </c>
      <c r="B117" s="66"/>
      <c r="C117" s="67"/>
      <c r="D117" s="65"/>
      <c r="E117" s="67"/>
      <c r="F117" s="65"/>
      <c r="G117" s="67"/>
      <c r="H117" s="150" t="e">
        <f t="shared" si="1"/>
        <v>#DIV/0!</v>
      </c>
      <c r="I117" s="151"/>
      <c r="J117" s="45"/>
      <c r="K117" s="45"/>
      <c r="L117" s="45"/>
      <c r="M117" s="45"/>
      <c r="N117" s="46"/>
      <c r="O117" s="46"/>
      <c r="P117" s="46"/>
      <c r="Q117" s="46"/>
    </row>
    <row r="118" spans="1:17" x14ac:dyDescent="0.3">
      <c r="A118" s="65" t="s">
        <v>44</v>
      </c>
      <c r="B118" s="66"/>
      <c r="C118" s="67"/>
      <c r="D118" s="65"/>
      <c r="E118" s="67"/>
      <c r="F118" s="65"/>
      <c r="G118" s="67"/>
      <c r="H118" s="150" t="e">
        <f t="shared" si="1"/>
        <v>#DIV/0!</v>
      </c>
      <c r="I118" s="151"/>
      <c r="J118" s="45"/>
      <c r="K118" s="45"/>
      <c r="L118" s="45"/>
      <c r="M118" s="45"/>
      <c r="N118" s="46"/>
      <c r="O118" s="46"/>
      <c r="P118" s="46"/>
      <c r="Q118" s="46"/>
    </row>
    <row r="119" spans="1:17" x14ac:dyDescent="0.3">
      <c r="A119" s="65" t="s">
        <v>45</v>
      </c>
      <c r="B119" s="66"/>
      <c r="C119" s="67"/>
      <c r="D119" s="65"/>
      <c r="E119" s="67"/>
      <c r="F119" s="65"/>
      <c r="G119" s="67"/>
      <c r="H119" s="150" t="e">
        <f t="shared" si="1"/>
        <v>#DIV/0!</v>
      </c>
      <c r="I119" s="151"/>
      <c r="J119" s="45"/>
      <c r="K119" s="45"/>
      <c r="L119" s="45"/>
      <c r="M119" s="45"/>
      <c r="N119" s="46"/>
      <c r="O119" s="46"/>
      <c r="P119" s="46"/>
      <c r="Q119" s="46"/>
    </row>
    <row r="120" spans="1:17" x14ac:dyDescent="0.3">
      <c r="A120" s="65" t="s">
        <v>46</v>
      </c>
      <c r="B120" s="66"/>
      <c r="C120" s="67"/>
      <c r="D120" s="65"/>
      <c r="E120" s="67"/>
      <c r="F120" s="65"/>
      <c r="G120" s="67"/>
      <c r="H120" s="150" t="e">
        <f t="shared" si="1"/>
        <v>#DIV/0!</v>
      </c>
      <c r="I120" s="151"/>
      <c r="J120" s="45"/>
      <c r="K120" s="45"/>
      <c r="L120" s="45"/>
      <c r="M120" s="45"/>
      <c r="N120" s="46"/>
      <c r="O120" s="46"/>
      <c r="P120" s="46"/>
      <c r="Q120" s="46"/>
    </row>
    <row r="121" spans="1:17" x14ac:dyDescent="0.3">
      <c r="A121" s="65" t="s">
        <v>47</v>
      </c>
      <c r="B121" s="66"/>
      <c r="C121" s="67"/>
      <c r="D121" s="65"/>
      <c r="E121" s="67"/>
      <c r="F121" s="65"/>
      <c r="G121" s="67"/>
      <c r="H121" s="150" t="e">
        <f t="shared" si="1"/>
        <v>#DIV/0!</v>
      </c>
      <c r="I121" s="151"/>
      <c r="J121" s="45"/>
      <c r="K121" s="45"/>
      <c r="L121" s="45"/>
      <c r="M121" s="45"/>
      <c r="N121" s="46"/>
      <c r="O121" s="46"/>
      <c r="P121" s="46"/>
      <c r="Q121" s="46"/>
    </row>
    <row r="122" spans="1:17" x14ac:dyDescent="0.3">
      <c r="A122" s="65" t="s">
        <v>48</v>
      </c>
      <c r="B122" s="66"/>
      <c r="C122" s="67"/>
      <c r="D122" s="65"/>
      <c r="E122" s="67"/>
      <c r="F122" s="65"/>
      <c r="G122" s="67"/>
      <c r="H122" s="150" t="e">
        <f t="shared" si="1"/>
        <v>#DIV/0!</v>
      </c>
      <c r="I122" s="151"/>
      <c r="J122" s="45"/>
      <c r="K122" s="45"/>
      <c r="L122" s="45"/>
      <c r="M122" s="45"/>
      <c r="N122" s="149"/>
      <c r="O122" s="149"/>
      <c r="P122" s="149"/>
      <c r="Q122" s="149"/>
    </row>
    <row r="123" spans="1:17" x14ac:dyDescent="0.3">
      <c r="A123" s="65" t="s">
        <v>49</v>
      </c>
      <c r="B123" s="66"/>
      <c r="C123" s="67"/>
      <c r="D123" s="65"/>
      <c r="E123" s="67"/>
      <c r="F123" s="65"/>
      <c r="G123" s="67"/>
      <c r="H123" s="150" t="e">
        <f t="shared" si="1"/>
        <v>#DIV/0!</v>
      </c>
      <c r="I123" s="151"/>
      <c r="J123" s="45"/>
      <c r="K123" s="45"/>
      <c r="L123" s="45"/>
      <c r="M123" s="45"/>
      <c r="N123" s="149"/>
      <c r="O123" s="149"/>
      <c r="P123" s="149"/>
      <c r="Q123" s="149"/>
    </row>
    <row r="124" spans="1:17" x14ac:dyDescent="0.3">
      <c r="A124" s="65" t="s">
        <v>50</v>
      </c>
      <c r="B124" s="66"/>
      <c r="C124" s="67"/>
      <c r="D124" s="65"/>
      <c r="E124" s="67"/>
      <c r="F124" s="65"/>
      <c r="G124" s="67"/>
      <c r="H124" s="150" t="e">
        <f t="shared" si="1"/>
        <v>#DIV/0!</v>
      </c>
      <c r="I124" s="151"/>
      <c r="J124" s="45"/>
      <c r="K124" s="45"/>
      <c r="L124" s="45"/>
      <c r="M124" s="45"/>
      <c r="N124" s="149"/>
      <c r="O124" s="149"/>
      <c r="P124" s="149"/>
      <c r="Q124" s="149"/>
    </row>
    <row r="125" spans="1:17" x14ac:dyDescent="0.3">
      <c r="A125" s="65" t="s">
        <v>51</v>
      </c>
      <c r="B125" s="66"/>
      <c r="C125" s="67"/>
      <c r="D125" s="65"/>
      <c r="E125" s="67"/>
      <c r="F125" s="65"/>
      <c r="G125" s="67"/>
      <c r="H125" s="150" t="e">
        <f t="shared" si="1"/>
        <v>#DIV/0!</v>
      </c>
      <c r="I125" s="151"/>
      <c r="J125" s="45"/>
      <c r="K125" s="45"/>
      <c r="L125" s="45"/>
      <c r="M125" s="45"/>
      <c r="N125" s="149"/>
      <c r="O125" s="149"/>
      <c r="P125" s="149"/>
      <c r="Q125" s="149"/>
    </row>
    <row r="126" spans="1:17" x14ac:dyDescent="0.3">
      <c r="A126" s="65" t="s">
        <v>52</v>
      </c>
      <c r="B126" s="66"/>
      <c r="C126" s="67"/>
      <c r="D126" s="65"/>
      <c r="E126" s="67"/>
      <c r="F126" s="65"/>
      <c r="G126" s="67"/>
      <c r="H126" s="150" t="e">
        <f t="shared" si="1"/>
        <v>#DIV/0!</v>
      </c>
      <c r="I126" s="151"/>
      <c r="J126" s="45"/>
      <c r="K126" s="45"/>
      <c r="L126" s="45"/>
      <c r="M126" s="45"/>
      <c r="N126" s="149"/>
      <c r="O126" s="149"/>
      <c r="P126" s="149"/>
      <c r="Q126" s="149"/>
    </row>
    <row r="127" spans="1:17" x14ac:dyDescent="0.3">
      <c r="A127" s="47"/>
      <c r="B127" s="47"/>
      <c r="C127" s="47"/>
      <c r="D127" s="160" t="s">
        <v>53</v>
      </c>
      <c r="E127" s="160"/>
      <c r="F127" s="160" t="s">
        <v>54</v>
      </c>
      <c r="G127" s="160"/>
      <c r="H127" s="161" t="s">
        <v>55</v>
      </c>
      <c r="I127" s="161"/>
      <c r="J127" s="48"/>
      <c r="K127" s="48"/>
      <c r="L127" s="48"/>
      <c r="M127" s="48"/>
      <c r="N127" s="47"/>
      <c r="O127" s="48"/>
      <c r="P127" s="47"/>
      <c r="Q127" s="47"/>
    </row>
    <row r="128" spans="1:17" ht="35.4" customHeight="1" x14ac:dyDescent="0.3">
      <c r="A128" s="153" t="s">
        <v>111</v>
      </c>
      <c r="B128" s="153"/>
      <c r="C128" s="153"/>
      <c r="D128" s="154" t="e">
        <f>Q83</f>
        <v>#VALUE!</v>
      </c>
      <c r="E128" s="155"/>
      <c r="F128" s="156" t="e">
        <f t="shared" ref="F128" si="2">AVERAGE(F115:G126)</f>
        <v>#DIV/0!</v>
      </c>
      <c r="G128" s="157"/>
      <c r="H128" s="158" t="e">
        <f>AVERAGE(H115:I126)</f>
        <v>#DIV/0!</v>
      </c>
      <c r="I128" s="159"/>
      <c r="J128" s="48"/>
      <c r="K128" s="48"/>
      <c r="L128" s="48"/>
      <c r="M128" s="48"/>
      <c r="N128" s="47"/>
      <c r="O128" s="48"/>
      <c r="P128" s="47"/>
      <c r="Q128" s="47"/>
    </row>
    <row r="129" spans="1:17" ht="20.25" customHeight="1" x14ac:dyDescent="0.3">
      <c r="A129" s="48"/>
      <c r="B129" s="48"/>
      <c r="C129" s="48"/>
      <c r="D129" s="48"/>
      <c r="E129" s="48"/>
      <c r="F129" s="152" t="s">
        <v>109</v>
      </c>
      <c r="G129" s="152"/>
      <c r="H129" s="48"/>
      <c r="I129" s="48"/>
      <c r="J129" s="48"/>
      <c r="K129" s="48"/>
      <c r="L129" s="48"/>
      <c r="M129" s="48"/>
      <c r="N129" s="48"/>
      <c r="O129" s="48"/>
      <c r="P129" s="48"/>
      <c r="Q129" s="48"/>
    </row>
    <row r="130" spans="1:17" ht="13.8" customHeight="1" x14ac:dyDescent="0.3">
      <c r="A130" s="190" t="s">
        <v>81</v>
      </c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</row>
    <row r="131" spans="1:17" x14ac:dyDescent="0.3">
      <c r="A131" s="191" t="s">
        <v>66</v>
      </c>
      <c r="B131" s="191"/>
      <c r="C131" s="191"/>
      <c r="D131" s="192" t="s">
        <v>103</v>
      </c>
      <c r="E131" s="192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6"/>
      <c r="Q131" s="46"/>
    </row>
    <row r="132" spans="1:17" x14ac:dyDescent="0.3">
      <c r="A132" s="191"/>
      <c r="B132" s="191"/>
      <c r="C132" s="191"/>
      <c r="D132" s="161" t="s">
        <v>57</v>
      </c>
      <c r="E132" s="161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6"/>
      <c r="Q132" s="46"/>
    </row>
    <row r="133" spans="1:17" x14ac:dyDescent="0.3">
      <c r="A133" s="65" t="s">
        <v>41</v>
      </c>
      <c r="B133" s="66"/>
      <c r="C133" s="67"/>
      <c r="D133" s="150" t="e">
        <f t="shared" ref="D133:D144" si="3">((H96-H115)/H96)*100</f>
        <v>#DIV/0!</v>
      </c>
      <c r="E133" s="151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6"/>
      <c r="Q133" s="46"/>
    </row>
    <row r="134" spans="1:17" x14ac:dyDescent="0.3">
      <c r="A134" s="65" t="s">
        <v>42</v>
      </c>
      <c r="B134" s="66"/>
      <c r="C134" s="67"/>
      <c r="D134" s="150" t="e">
        <f t="shared" si="3"/>
        <v>#DIV/0!</v>
      </c>
      <c r="E134" s="151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6"/>
      <c r="Q134" s="46"/>
    </row>
    <row r="135" spans="1:17" x14ac:dyDescent="0.3">
      <c r="A135" s="65" t="s">
        <v>43</v>
      </c>
      <c r="B135" s="66"/>
      <c r="C135" s="67"/>
      <c r="D135" s="150" t="e">
        <f t="shared" si="3"/>
        <v>#DIV/0!</v>
      </c>
      <c r="E135" s="151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6"/>
      <c r="Q135" s="46"/>
    </row>
    <row r="136" spans="1:17" x14ac:dyDescent="0.3">
      <c r="A136" s="65" t="s">
        <v>44</v>
      </c>
      <c r="B136" s="66"/>
      <c r="C136" s="67"/>
      <c r="D136" s="150" t="e">
        <f t="shared" si="3"/>
        <v>#DIV/0!</v>
      </c>
      <c r="E136" s="151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6"/>
      <c r="Q136" s="46"/>
    </row>
    <row r="137" spans="1:17" x14ac:dyDescent="0.3">
      <c r="A137" s="65" t="s">
        <v>45</v>
      </c>
      <c r="B137" s="66"/>
      <c r="C137" s="67"/>
      <c r="D137" s="150" t="e">
        <f t="shared" si="3"/>
        <v>#DIV/0!</v>
      </c>
      <c r="E137" s="151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6"/>
      <c r="Q137" s="46"/>
    </row>
    <row r="138" spans="1:17" x14ac:dyDescent="0.3">
      <c r="A138" s="65" t="s">
        <v>46</v>
      </c>
      <c r="B138" s="66"/>
      <c r="C138" s="67"/>
      <c r="D138" s="150" t="e">
        <f t="shared" si="3"/>
        <v>#DIV/0!</v>
      </c>
      <c r="E138" s="151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6"/>
      <c r="Q138" s="46"/>
    </row>
    <row r="139" spans="1:17" x14ac:dyDescent="0.3">
      <c r="A139" s="65" t="s">
        <v>47</v>
      </c>
      <c r="B139" s="66"/>
      <c r="C139" s="67"/>
      <c r="D139" s="150" t="e">
        <f t="shared" si="3"/>
        <v>#DIV/0!</v>
      </c>
      <c r="E139" s="151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6"/>
      <c r="Q139" s="46"/>
    </row>
    <row r="140" spans="1:17" x14ac:dyDescent="0.3">
      <c r="A140" s="65" t="s">
        <v>48</v>
      </c>
      <c r="B140" s="66"/>
      <c r="C140" s="67"/>
      <c r="D140" s="150" t="e">
        <f t="shared" si="3"/>
        <v>#DIV/0!</v>
      </c>
      <c r="E140" s="151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6"/>
      <c r="Q140" s="46"/>
    </row>
    <row r="141" spans="1:17" x14ac:dyDescent="0.3">
      <c r="A141" s="65" t="s">
        <v>49</v>
      </c>
      <c r="B141" s="66"/>
      <c r="C141" s="67"/>
      <c r="D141" s="150" t="e">
        <f t="shared" si="3"/>
        <v>#DIV/0!</v>
      </c>
      <c r="E141" s="151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6"/>
      <c r="Q141" s="46"/>
    </row>
    <row r="142" spans="1:17" x14ac:dyDescent="0.3">
      <c r="A142" s="65" t="s">
        <v>50</v>
      </c>
      <c r="B142" s="66"/>
      <c r="C142" s="67"/>
      <c r="D142" s="150" t="e">
        <f t="shared" si="3"/>
        <v>#DIV/0!</v>
      </c>
      <c r="E142" s="151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6"/>
      <c r="Q142" s="46"/>
    </row>
    <row r="143" spans="1:17" x14ac:dyDescent="0.3">
      <c r="A143" s="65" t="s">
        <v>51</v>
      </c>
      <c r="B143" s="66"/>
      <c r="C143" s="67"/>
      <c r="D143" s="150" t="e">
        <f t="shared" si="3"/>
        <v>#DIV/0!</v>
      </c>
      <c r="E143" s="151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6"/>
      <c r="Q143" s="46"/>
    </row>
    <row r="144" spans="1:17" x14ac:dyDescent="0.3">
      <c r="A144" s="65" t="s">
        <v>52</v>
      </c>
      <c r="B144" s="66"/>
      <c r="C144" s="67"/>
      <c r="D144" s="150" t="e">
        <f t="shared" si="3"/>
        <v>#DIV/0!</v>
      </c>
      <c r="E144" s="151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6"/>
      <c r="Q144" s="46"/>
    </row>
    <row r="145" spans="1:17" ht="8.5500000000000007" customHeight="1" x14ac:dyDescent="0.3">
      <c r="A145" s="48"/>
      <c r="B145" s="48"/>
      <c r="C145" s="48"/>
      <c r="D145" s="48"/>
      <c r="E145" s="48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1:17" ht="30.6" customHeight="1" x14ac:dyDescent="0.3">
      <c r="A146" s="169" t="s">
        <v>99</v>
      </c>
      <c r="B146" s="170"/>
      <c r="C146" s="171"/>
      <c r="D146" s="158" t="e">
        <f>AVERAGE(D133:E144)</f>
        <v>#DIV/0!</v>
      </c>
      <c r="E146" s="159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1:17" ht="10.199999999999999" customHeight="1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</row>
    <row r="148" spans="1:17" ht="13.8" customHeight="1" x14ac:dyDescent="0.3">
      <c r="A148" s="126" t="s">
        <v>82</v>
      </c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</row>
    <row r="149" spans="1:17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</row>
    <row r="150" spans="1:17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</row>
    <row r="151" spans="1:17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</row>
    <row r="152" spans="1:17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</row>
    <row r="153" spans="1:17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</row>
    <row r="154" spans="1:17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</row>
    <row r="155" spans="1:17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</row>
    <row r="156" spans="1:17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</row>
    <row r="157" spans="1:17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</row>
    <row r="158" spans="1:17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</row>
    <row r="159" spans="1:17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</row>
    <row r="160" spans="1:17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</row>
    <row r="161" spans="1:17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7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</row>
    <row r="163" spans="1:17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</row>
    <row r="164" spans="1:17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</row>
    <row r="165" spans="1:17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</row>
    <row r="166" spans="1:17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</row>
    <row r="167" spans="1:17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</row>
    <row r="168" spans="1:17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</row>
    <row r="169" spans="1:17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</row>
    <row r="170" spans="1:17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</row>
    <row r="171" spans="1:17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</row>
    <row r="172" spans="1:17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</row>
    <row r="173" spans="1:17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</row>
    <row r="174" spans="1:17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</row>
    <row r="175" spans="1:17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</row>
    <row r="176" spans="1:17" x14ac:dyDescent="0.3">
      <c r="A176" s="174" t="s">
        <v>73</v>
      </c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</row>
    <row r="177" spans="1:17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</row>
    <row r="178" spans="1:17" x14ac:dyDescent="0.3">
      <c r="A178" s="165" t="s">
        <v>83</v>
      </c>
      <c r="B178" s="165"/>
      <c r="C178" s="165"/>
      <c r="D178" s="165"/>
      <c r="E178" s="165"/>
      <c r="F178" s="172"/>
      <c r="G178" s="172"/>
      <c r="H178" s="172"/>
      <c r="I178" s="172"/>
      <c r="J178" s="172"/>
      <c r="K178" s="172"/>
      <c r="L178" s="172"/>
      <c r="M178" s="22" t="s">
        <v>92</v>
      </c>
      <c r="N178" s="23"/>
      <c r="O178" s="9"/>
      <c r="P178" s="9"/>
      <c r="Q178" s="9"/>
    </row>
    <row r="179" spans="1:17" x14ac:dyDescent="0.3">
      <c r="A179" s="24"/>
      <c r="B179" s="24"/>
      <c r="C179" s="24"/>
      <c r="D179" s="24"/>
      <c r="E179" s="24"/>
      <c r="F179" s="50"/>
      <c r="G179" s="50"/>
      <c r="H179" s="50"/>
      <c r="I179" s="50"/>
      <c r="J179" s="50"/>
      <c r="K179" s="50"/>
      <c r="L179" s="50"/>
      <c r="M179" s="22"/>
      <c r="N179" s="23"/>
      <c r="O179" s="9"/>
      <c r="P179" s="9"/>
      <c r="Q179" s="9"/>
    </row>
    <row r="180" spans="1:17" x14ac:dyDescent="0.3">
      <c r="A180" s="165" t="s">
        <v>105</v>
      </c>
      <c r="B180" s="165"/>
      <c r="C180" s="165"/>
      <c r="D180" s="165"/>
      <c r="E180" s="165"/>
      <c r="F180" s="173" t="e">
        <f>F109</f>
        <v>#DIV/0!</v>
      </c>
      <c r="G180" s="173"/>
      <c r="H180" s="173"/>
      <c r="I180" s="173"/>
      <c r="J180" s="173"/>
      <c r="K180" s="173"/>
      <c r="L180" s="173"/>
      <c r="M180" s="22" t="s">
        <v>84</v>
      </c>
      <c r="N180" s="23"/>
      <c r="O180" s="9"/>
      <c r="P180" s="9"/>
      <c r="Q180" s="9"/>
    </row>
    <row r="181" spans="1:17" x14ac:dyDescent="0.3">
      <c r="A181" s="24"/>
      <c r="B181" s="24"/>
      <c r="C181" s="24"/>
      <c r="D181" s="24"/>
      <c r="E181" s="24"/>
      <c r="F181" s="51"/>
      <c r="G181" s="51"/>
      <c r="H181" s="51"/>
      <c r="I181" s="51"/>
      <c r="J181" s="51"/>
      <c r="K181" s="51"/>
      <c r="L181" s="51"/>
      <c r="M181" s="22"/>
      <c r="N181" s="23"/>
      <c r="O181" s="9"/>
      <c r="P181" s="9"/>
      <c r="Q181" s="9"/>
    </row>
    <row r="182" spans="1:17" x14ac:dyDescent="0.3">
      <c r="A182" s="165" t="s">
        <v>100</v>
      </c>
      <c r="B182" s="165"/>
      <c r="C182" s="165"/>
      <c r="D182" s="165"/>
      <c r="E182" s="165"/>
      <c r="F182" s="173" t="e">
        <f>H109</f>
        <v>#DIV/0!</v>
      </c>
      <c r="G182" s="173"/>
      <c r="H182" s="173"/>
      <c r="I182" s="173"/>
      <c r="J182" s="173"/>
      <c r="K182" s="173"/>
      <c r="L182" s="173"/>
      <c r="M182" s="22" t="s">
        <v>85</v>
      </c>
      <c r="N182" s="23"/>
      <c r="O182" s="9"/>
      <c r="P182" s="9"/>
      <c r="Q182" s="9"/>
    </row>
    <row r="183" spans="1:17" x14ac:dyDescent="0.3">
      <c r="A183" s="24"/>
      <c r="B183" s="24"/>
      <c r="C183" s="24"/>
      <c r="D183" s="24"/>
      <c r="E183" s="24"/>
      <c r="F183" s="52"/>
      <c r="G183" s="52"/>
      <c r="H183" s="52"/>
      <c r="I183" s="52"/>
      <c r="J183" s="52"/>
      <c r="K183" s="52"/>
      <c r="L183" s="52"/>
      <c r="M183" s="22"/>
      <c r="N183" s="23"/>
      <c r="O183" s="9"/>
      <c r="P183" s="9"/>
      <c r="Q183" s="9"/>
    </row>
    <row r="184" spans="1:17" x14ac:dyDescent="0.3">
      <c r="A184" s="165" t="s">
        <v>101</v>
      </c>
      <c r="B184" s="165"/>
      <c r="C184" s="165"/>
      <c r="D184" s="165"/>
      <c r="E184" s="165"/>
      <c r="F184" s="166" t="e">
        <f>H128</f>
        <v>#DIV/0!</v>
      </c>
      <c r="G184" s="166"/>
      <c r="H184" s="166"/>
      <c r="I184" s="166"/>
      <c r="J184" s="166"/>
      <c r="K184" s="166"/>
      <c r="L184" s="166"/>
      <c r="M184" s="22" t="s">
        <v>85</v>
      </c>
      <c r="N184" s="23"/>
      <c r="O184" s="9"/>
      <c r="P184" s="9"/>
      <c r="Q184" s="9"/>
    </row>
    <row r="185" spans="1:17" x14ac:dyDescent="0.3">
      <c r="A185" s="24"/>
      <c r="B185" s="24"/>
      <c r="C185" s="24"/>
      <c r="D185" s="24"/>
      <c r="E185" s="24"/>
      <c r="F185" s="51"/>
      <c r="G185" s="51"/>
      <c r="H185" s="51"/>
      <c r="I185" s="51"/>
      <c r="J185" s="51"/>
      <c r="K185" s="51"/>
      <c r="L185" s="51"/>
      <c r="M185" s="22"/>
      <c r="N185" s="23"/>
      <c r="O185" s="9"/>
      <c r="P185" s="9"/>
      <c r="Q185" s="9"/>
    </row>
    <row r="186" spans="1:17" x14ac:dyDescent="0.3">
      <c r="A186" s="167" t="s">
        <v>104</v>
      </c>
      <c r="B186" s="167"/>
      <c r="C186" s="167"/>
      <c r="D186" s="167"/>
      <c r="E186" s="167"/>
      <c r="F186" s="168" t="e">
        <f>(F182-F184)*F180</f>
        <v>#DIV/0!</v>
      </c>
      <c r="G186" s="168"/>
      <c r="H186" s="168"/>
      <c r="I186" s="168"/>
      <c r="J186" s="168"/>
      <c r="K186" s="168"/>
      <c r="L186" s="168"/>
      <c r="M186" s="22" t="s">
        <v>40</v>
      </c>
      <c r="N186" s="23"/>
      <c r="O186" s="9"/>
      <c r="P186" s="9"/>
      <c r="Q186" s="9"/>
    </row>
    <row r="187" spans="1:17" x14ac:dyDescent="0.3">
      <c r="A187" s="9"/>
      <c r="B187" s="9"/>
      <c r="C187" s="9"/>
      <c r="D187" s="9"/>
      <c r="E187" s="9"/>
      <c r="F187" s="48"/>
      <c r="G187" s="48"/>
      <c r="H187" s="48"/>
      <c r="I187" s="48"/>
      <c r="J187" s="48"/>
      <c r="K187" s="48"/>
      <c r="L187" s="48"/>
      <c r="M187" s="9"/>
      <c r="N187" s="9"/>
      <c r="O187" s="9"/>
      <c r="P187" s="9"/>
      <c r="Q187" s="9"/>
    </row>
    <row r="188" spans="1:17" x14ac:dyDescent="0.3">
      <c r="A188" s="162" t="s">
        <v>102</v>
      </c>
      <c r="B188" s="162"/>
      <c r="C188" s="162"/>
      <c r="D188" s="162"/>
      <c r="E188" s="162"/>
      <c r="F188" s="163" t="e">
        <f>D146</f>
        <v>#DIV/0!</v>
      </c>
      <c r="G188" s="164"/>
      <c r="H188" s="164"/>
      <c r="I188" s="164"/>
      <c r="J188" s="164"/>
      <c r="K188" s="164"/>
      <c r="L188" s="164"/>
      <c r="M188" s="9"/>
      <c r="N188" s="9"/>
      <c r="O188" s="9"/>
      <c r="P188" s="9"/>
      <c r="Q188" s="9"/>
    </row>
    <row r="189" spans="1:17" x14ac:dyDescent="0.3">
      <c r="A189" s="9"/>
      <c r="B189" s="9"/>
      <c r="C189" s="9"/>
      <c r="D189" s="9"/>
      <c r="E189" s="9"/>
      <c r="F189" s="2"/>
      <c r="G189" s="2"/>
      <c r="H189" s="2"/>
      <c r="I189" s="2"/>
      <c r="J189" s="2"/>
      <c r="K189" s="2"/>
      <c r="L189" s="2"/>
      <c r="M189" s="9"/>
      <c r="N189" s="9"/>
      <c r="O189" s="9"/>
      <c r="P189" s="9"/>
      <c r="Q189" s="9"/>
    </row>
    <row r="190" spans="1:17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</row>
    <row r="191" spans="1:17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</row>
    <row r="192" spans="1:17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</row>
    <row r="193" spans="1:17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</row>
    <row r="194" spans="1:17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</row>
    <row r="195" spans="1:17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</row>
    <row r="196" spans="1:17" ht="15" x14ac:dyDescent="0.35">
      <c r="A196" s="181" t="s">
        <v>87</v>
      </c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1:17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</row>
    <row r="198" spans="1:17" x14ac:dyDescent="0.3">
      <c r="A198" s="182" t="s">
        <v>58</v>
      </c>
      <c r="B198" s="182"/>
      <c r="C198" s="182"/>
      <c r="D198" s="182"/>
      <c r="E198" s="182"/>
      <c r="F198" s="182"/>
      <c r="G198" s="182"/>
      <c r="H198" s="182" t="s">
        <v>59</v>
      </c>
      <c r="I198" s="182"/>
      <c r="J198" s="182"/>
      <c r="K198" s="183"/>
      <c r="L198" s="183"/>
      <c r="M198" s="183"/>
      <c r="N198" s="183"/>
      <c r="O198" s="183"/>
      <c r="P198" s="183"/>
      <c r="Q198" s="183"/>
    </row>
    <row r="199" spans="1:17" x14ac:dyDescent="0.3">
      <c r="A199" s="184" t="s">
        <v>40</v>
      </c>
      <c r="B199" s="184"/>
      <c r="C199" s="184"/>
      <c r="D199" s="184"/>
      <c r="E199" s="184"/>
      <c r="F199" s="184"/>
      <c r="G199" s="184"/>
      <c r="H199" s="68" t="s">
        <v>60</v>
      </c>
      <c r="I199" s="68"/>
      <c r="J199" s="68"/>
      <c r="K199" s="183"/>
      <c r="L199" s="183"/>
      <c r="M199" s="183"/>
      <c r="N199" s="183"/>
      <c r="O199" s="183"/>
      <c r="P199" s="183"/>
      <c r="Q199" s="183"/>
    </row>
    <row r="200" spans="1:17" x14ac:dyDescent="0.3">
      <c r="A200" s="148" t="e">
        <f>F186</f>
        <v>#DIV/0!</v>
      </c>
      <c r="B200" s="148"/>
      <c r="C200" s="148"/>
      <c r="D200" s="148"/>
      <c r="E200" s="148"/>
      <c r="F200" s="148"/>
      <c r="G200" s="148"/>
      <c r="H200" s="68">
        <f>0.6798/1000</f>
        <v>6.7979999999999994E-4</v>
      </c>
      <c r="I200" s="68"/>
      <c r="J200" s="68"/>
      <c r="K200" s="183"/>
      <c r="L200" s="183"/>
      <c r="M200" s="183"/>
      <c r="N200" s="183"/>
      <c r="O200" s="183"/>
      <c r="P200" s="183"/>
      <c r="Q200" s="183"/>
    </row>
    <row r="201" spans="1:17" x14ac:dyDescent="0.3">
      <c r="A201" s="176" t="s">
        <v>106</v>
      </c>
      <c r="B201" s="176"/>
      <c r="C201" s="176"/>
      <c r="D201" s="176"/>
      <c r="E201" s="176"/>
      <c r="F201" s="176"/>
      <c r="G201" s="176"/>
      <c r="H201" s="177" t="e">
        <f>A200*H200</f>
        <v>#DIV/0!</v>
      </c>
      <c r="I201" s="177"/>
      <c r="J201" s="177"/>
      <c r="K201" s="183"/>
      <c r="L201" s="183"/>
      <c r="M201" s="183"/>
      <c r="N201" s="183"/>
      <c r="O201" s="183"/>
      <c r="P201" s="183"/>
      <c r="Q201" s="183"/>
    </row>
    <row r="202" spans="1:17" x14ac:dyDescent="0.3">
      <c r="A202" s="178"/>
      <c r="B202" s="178"/>
      <c r="C202" s="179"/>
      <c r="D202" s="179"/>
      <c r="E202" s="179"/>
      <c r="F202" s="179"/>
      <c r="G202" s="179"/>
      <c r="H202" s="179"/>
      <c r="I202" s="179"/>
      <c r="J202" s="179"/>
      <c r="K202" s="147"/>
      <c r="L202" s="180"/>
      <c r="M202" s="180"/>
      <c r="N202" s="180"/>
      <c r="O202" s="180"/>
      <c r="P202" s="9"/>
      <c r="Q202" s="9"/>
    </row>
    <row r="203" spans="1:17" x14ac:dyDescent="0.3">
      <c r="A203" s="174" t="s">
        <v>86</v>
      </c>
      <c r="B203" s="174"/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</row>
    <row r="204" spans="1:17" x14ac:dyDescent="0.3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 x14ac:dyDescent="0.3">
      <c r="A205" s="175" t="s">
        <v>61</v>
      </c>
      <c r="B205" s="175"/>
      <c r="C205" s="175"/>
      <c r="D205" s="175"/>
      <c r="E205" s="185">
        <v>0</v>
      </c>
      <c r="F205" s="185"/>
      <c r="G205" s="185"/>
      <c r="H205" s="175" t="s">
        <v>62</v>
      </c>
      <c r="I205" s="175"/>
      <c r="J205" s="185">
        <v>0</v>
      </c>
      <c r="K205" s="185"/>
      <c r="L205" s="185"/>
      <c r="M205" s="175" t="s">
        <v>63</v>
      </c>
      <c r="N205" s="175"/>
      <c r="O205" s="185">
        <f>E205+J205</f>
        <v>0</v>
      </c>
      <c r="P205" s="185"/>
      <c r="Q205" s="185"/>
    </row>
    <row r="206" spans="1:17" x14ac:dyDescent="0.3">
      <c r="A206" s="18"/>
      <c r="B206" s="18"/>
      <c r="C206" s="18"/>
      <c r="D206" s="18"/>
      <c r="E206" s="19"/>
      <c r="F206" s="19"/>
      <c r="G206" s="19"/>
      <c r="H206" s="18"/>
      <c r="I206" s="18"/>
      <c r="J206" s="19"/>
      <c r="K206" s="19"/>
      <c r="L206" s="19"/>
      <c r="M206" s="18"/>
      <c r="N206" s="18"/>
      <c r="O206" s="19"/>
      <c r="P206" s="19"/>
      <c r="Q206" s="19"/>
    </row>
    <row r="207" spans="1:17" x14ac:dyDescent="0.3">
      <c r="A207" s="175" t="s">
        <v>64</v>
      </c>
      <c r="B207" s="175"/>
      <c r="C207" s="175"/>
      <c r="D207" s="175"/>
      <c r="E207" s="175"/>
      <c r="F207" s="189" t="e">
        <f>+F186*F178</f>
        <v>#DIV/0!</v>
      </c>
      <c r="G207" s="189"/>
      <c r="H207" s="189"/>
      <c r="I207" s="18"/>
      <c r="J207" s="187"/>
      <c r="K207" s="187"/>
      <c r="L207" s="187"/>
      <c r="M207" s="18"/>
      <c r="N207" s="18"/>
      <c r="O207" s="18"/>
      <c r="P207" s="18"/>
      <c r="Q207" s="18"/>
    </row>
    <row r="208" spans="1:17" x14ac:dyDescent="0.3">
      <c r="A208" s="18"/>
      <c r="B208" s="18"/>
      <c r="C208" s="18"/>
      <c r="D208" s="18"/>
      <c r="E208" s="18"/>
      <c r="F208" s="19"/>
      <c r="G208" s="19"/>
      <c r="H208" s="19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1:17" x14ac:dyDescent="0.3">
      <c r="A209" s="175" t="s">
        <v>71</v>
      </c>
      <c r="B209" s="175"/>
      <c r="C209" s="175"/>
      <c r="D209" s="175"/>
      <c r="E209" s="175"/>
      <c r="F209" s="175"/>
      <c r="G209" s="188" t="e">
        <f>(O205/F207)</f>
        <v>#DIV/0!</v>
      </c>
      <c r="H209" s="188"/>
      <c r="I209" s="188"/>
      <c r="J209" s="188"/>
      <c r="K209" s="18"/>
      <c r="L209" s="18"/>
      <c r="M209" s="18"/>
      <c r="N209" s="18"/>
      <c r="O209" s="18"/>
      <c r="P209" s="18"/>
      <c r="Q209" s="18"/>
    </row>
    <row r="210" spans="1:17" x14ac:dyDescent="0.3">
      <c r="A210" s="17"/>
      <c r="B210" s="17"/>
      <c r="C210" s="17"/>
      <c r="D210" s="17"/>
      <c r="E210" s="17"/>
      <c r="F210" s="17"/>
      <c r="G210" s="53"/>
      <c r="H210" s="53"/>
      <c r="I210" s="53"/>
      <c r="J210" s="53"/>
      <c r="K210" s="17"/>
      <c r="L210" s="17"/>
      <c r="M210" s="17"/>
      <c r="N210" s="17"/>
      <c r="O210" s="17"/>
      <c r="P210" s="17"/>
      <c r="Q210" s="17"/>
    </row>
    <row r="211" spans="1:17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</row>
    <row r="212" spans="1:17" x14ac:dyDescent="0.3">
      <c r="A212" s="9"/>
      <c r="B212" s="9"/>
      <c r="C212" s="9"/>
      <c r="D212" s="82"/>
      <c r="E212" s="82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</row>
    <row r="213" spans="1:17" x14ac:dyDescent="0.3">
      <c r="A213" s="186"/>
      <c r="B213" s="186"/>
      <c r="C213" s="186"/>
      <c r="D213" s="186"/>
      <c r="E213" s="186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</row>
    <row r="214" spans="1:17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</row>
    <row r="215" spans="1:17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</row>
    <row r="216" spans="1:17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</row>
    <row r="217" spans="1:17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</row>
    <row r="218" spans="1:17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</row>
    <row r="219" spans="1:17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</row>
    <row r="220" spans="1:17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</row>
    <row r="221" spans="1:17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</row>
    <row r="222" spans="1:17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</row>
    <row r="223" spans="1:17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</row>
    <row r="224" spans="1:17" x14ac:dyDescent="0.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</row>
    <row r="225" spans="1:17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</row>
    <row r="226" spans="1:17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</row>
    <row r="227" spans="1:17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</row>
    <row r="228" spans="1:17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</row>
    <row r="229" spans="1:17" x14ac:dyDescent="0.3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 x14ac:dyDescent="0.3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1:17" x14ac:dyDescent="0.3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1:17" x14ac:dyDescent="0.3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1:17" x14ac:dyDescent="0.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x14ac:dyDescent="0.3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1:17" x14ac:dyDescent="0.3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1:17" x14ac:dyDescent="0.3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x14ac:dyDescent="0.3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1:17" x14ac:dyDescent="0.3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1:17" x14ac:dyDescent="0.3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1:17" x14ac:dyDescent="0.3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</sheetData>
  <customSheetViews>
    <customSheetView guid="{D512A9EA-6F71-4A61-B181-39C919AD30D6}" scale="75" showPageBreaks="1" view="pageLayout">
      <selection activeCell="F128" sqref="F128:G128"/>
      <pageMargins left="0.27358490566037735" right="0.2361111111111111" top="1.2169811320754718" bottom="0.75000000000000011" header="0.30000000000000004" footer="0.30000000000000004"/>
      <pageSetup orientation="portrait" r:id="rId1"/>
      <headerFooter>
        <oddHeader>&amp;C&amp;G</oddHeader>
        <oddFooter>&amp;L&amp;9HERRAMIENTAS FORMATOS DE VALIDACIÓN v.01&amp;R&amp;P</oddFooter>
      </headerFooter>
    </customSheetView>
  </customSheetViews>
  <mergeCells count="392">
    <mergeCell ref="P107:Q107"/>
    <mergeCell ref="C108:E108"/>
    <mergeCell ref="F108:G108"/>
    <mergeCell ref="H108:I108"/>
    <mergeCell ref="A109:B109"/>
    <mergeCell ref="H115:I115"/>
    <mergeCell ref="C107:E107"/>
    <mergeCell ref="F107:G107"/>
    <mergeCell ref="J107:K107"/>
    <mergeCell ref="L107:M107"/>
    <mergeCell ref="N107:O107"/>
    <mergeCell ref="C109:E109"/>
    <mergeCell ref="F109:G109"/>
    <mergeCell ref="H109:I109"/>
    <mergeCell ref="H107:I107"/>
    <mergeCell ref="A107:B107"/>
    <mergeCell ref="H116:I116"/>
    <mergeCell ref="H117:I117"/>
    <mergeCell ref="H118:I118"/>
    <mergeCell ref="H119:I119"/>
    <mergeCell ref="H120:I120"/>
    <mergeCell ref="H121:I121"/>
    <mergeCell ref="H122:I122"/>
    <mergeCell ref="A111:Q111"/>
    <mergeCell ref="H112:I112"/>
    <mergeCell ref="A113:C114"/>
    <mergeCell ref="D113:E113"/>
    <mergeCell ref="F113:G114"/>
    <mergeCell ref="H113:I114"/>
    <mergeCell ref="D114:E114"/>
    <mergeCell ref="A121:C121"/>
    <mergeCell ref="D121:E121"/>
    <mergeCell ref="F121:G121"/>
    <mergeCell ref="A119:C119"/>
    <mergeCell ref="D119:E119"/>
    <mergeCell ref="F119:G119"/>
    <mergeCell ref="A120:C120"/>
    <mergeCell ref="D120:E120"/>
    <mergeCell ref="F120:G120"/>
    <mergeCell ref="A117:C117"/>
    <mergeCell ref="A135:C135"/>
    <mergeCell ref="A136:C136"/>
    <mergeCell ref="A137:C137"/>
    <mergeCell ref="A138:C138"/>
    <mergeCell ref="A139:C139"/>
    <mergeCell ref="A140:C140"/>
    <mergeCell ref="A130:Q130"/>
    <mergeCell ref="A131:C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31:E131"/>
    <mergeCell ref="D132:E132"/>
    <mergeCell ref="A133:C133"/>
    <mergeCell ref="A134:C134"/>
    <mergeCell ref="A213:C213"/>
    <mergeCell ref="D213:E213"/>
    <mergeCell ref="A207:E207"/>
    <mergeCell ref="J207:L207"/>
    <mergeCell ref="A209:F209"/>
    <mergeCell ref="G209:J209"/>
    <mergeCell ref="D212:E212"/>
    <mergeCell ref="A205:D205"/>
    <mergeCell ref="H205:I205"/>
    <mergeCell ref="E205:G205"/>
    <mergeCell ref="J205:L205"/>
    <mergeCell ref="F207:H207"/>
    <mergeCell ref="M205:N205"/>
    <mergeCell ref="A201:G201"/>
    <mergeCell ref="H201:J201"/>
    <mergeCell ref="A202:F202"/>
    <mergeCell ref="G202:K202"/>
    <mergeCell ref="L202:O202"/>
    <mergeCell ref="A203:Q203"/>
    <mergeCell ref="A196:Q196"/>
    <mergeCell ref="A198:G198"/>
    <mergeCell ref="H198:J198"/>
    <mergeCell ref="K198:Q201"/>
    <mergeCell ref="A199:G199"/>
    <mergeCell ref="H199:J199"/>
    <mergeCell ref="A200:G200"/>
    <mergeCell ref="H200:J200"/>
    <mergeCell ref="O205:Q205"/>
    <mergeCell ref="A188:E188"/>
    <mergeCell ref="F188:L188"/>
    <mergeCell ref="A141:C141"/>
    <mergeCell ref="A142:C142"/>
    <mergeCell ref="A143:C143"/>
    <mergeCell ref="A184:E184"/>
    <mergeCell ref="F184:L184"/>
    <mergeCell ref="A186:E186"/>
    <mergeCell ref="F186:L186"/>
    <mergeCell ref="A146:C146"/>
    <mergeCell ref="D146:E146"/>
    <mergeCell ref="A178:E178"/>
    <mergeCell ref="F178:L178"/>
    <mergeCell ref="A180:E180"/>
    <mergeCell ref="F180:L180"/>
    <mergeCell ref="A182:E182"/>
    <mergeCell ref="F182:L182"/>
    <mergeCell ref="A144:C144"/>
    <mergeCell ref="A148:Q148"/>
    <mergeCell ref="A176:Q176"/>
    <mergeCell ref="D141:E141"/>
    <mergeCell ref="D142:E142"/>
    <mergeCell ref="D143:E143"/>
    <mergeCell ref="D144:E144"/>
    <mergeCell ref="F129:G129"/>
    <mergeCell ref="A128:C128"/>
    <mergeCell ref="D128:E128"/>
    <mergeCell ref="F128:G128"/>
    <mergeCell ref="H128:I128"/>
    <mergeCell ref="A126:C126"/>
    <mergeCell ref="D126:E126"/>
    <mergeCell ref="F126:G126"/>
    <mergeCell ref="D127:E127"/>
    <mergeCell ref="F127:G127"/>
    <mergeCell ref="H127:I127"/>
    <mergeCell ref="N126:O126"/>
    <mergeCell ref="P126:Q126"/>
    <mergeCell ref="A125:C125"/>
    <mergeCell ref="D125:E125"/>
    <mergeCell ref="F125:G125"/>
    <mergeCell ref="N125:O125"/>
    <mergeCell ref="P125:Q125"/>
    <mergeCell ref="H125:I125"/>
    <mergeCell ref="H126:I126"/>
    <mergeCell ref="A124:C124"/>
    <mergeCell ref="D124:E124"/>
    <mergeCell ref="F124:G124"/>
    <mergeCell ref="N124:O124"/>
    <mergeCell ref="P124:Q124"/>
    <mergeCell ref="N122:O122"/>
    <mergeCell ref="P122:Q122"/>
    <mergeCell ref="A123:C123"/>
    <mergeCell ref="D123:E123"/>
    <mergeCell ref="F123:G123"/>
    <mergeCell ref="N123:O123"/>
    <mergeCell ref="P123:Q123"/>
    <mergeCell ref="H124:I124"/>
    <mergeCell ref="H123:I123"/>
    <mergeCell ref="A122:C122"/>
    <mergeCell ref="D122:E122"/>
    <mergeCell ref="F122:G122"/>
    <mergeCell ref="D117:E117"/>
    <mergeCell ref="F117:G117"/>
    <mergeCell ref="A118:C118"/>
    <mergeCell ref="D118:E118"/>
    <mergeCell ref="F118:G118"/>
    <mergeCell ref="A115:C115"/>
    <mergeCell ref="D115:E115"/>
    <mergeCell ref="F115:G115"/>
    <mergeCell ref="A116:C116"/>
    <mergeCell ref="D116:E116"/>
    <mergeCell ref="F116:G116"/>
    <mergeCell ref="P105:Q105"/>
    <mergeCell ref="C106:E106"/>
    <mergeCell ref="F106:G106"/>
    <mergeCell ref="J106:K106"/>
    <mergeCell ref="L106:M106"/>
    <mergeCell ref="N106:O106"/>
    <mergeCell ref="P106:Q106"/>
    <mergeCell ref="C105:E105"/>
    <mergeCell ref="F105:G105"/>
    <mergeCell ref="J105:K105"/>
    <mergeCell ref="L105:M105"/>
    <mergeCell ref="N105:O105"/>
    <mergeCell ref="H105:I105"/>
    <mergeCell ref="H106:I106"/>
    <mergeCell ref="N103:O103"/>
    <mergeCell ref="P103:Q103"/>
    <mergeCell ref="C104:E104"/>
    <mergeCell ref="F104:G104"/>
    <mergeCell ref="J104:K104"/>
    <mergeCell ref="L104:M104"/>
    <mergeCell ref="N104:O104"/>
    <mergeCell ref="P104:Q104"/>
    <mergeCell ref="C102:E102"/>
    <mergeCell ref="F102:G102"/>
    <mergeCell ref="L102:M102"/>
    <mergeCell ref="C103:E103"/>
    <mergeCell ref="F103:G103"/>
    <mergeCell ref="J103:K103"/>
    <mergeCell ref="L103:M103"/>
    <mergeCell ref="H102:I102"/>
    <mergeCell ref="H103:I103"/>
    <mergeCell ref="H104:I104"/>
    <mergeCell ref="C100:E100"/>
    <mergeCell ref="F100:G100"/>
    <mergeCell ref="L100:M100"/>
    <mergeCell ref="C101:E101"/>
    <mergeCell ref="F101:G101"/>
    <mergeCell ref="L101:M101"/>
    <mergeCell ref="C98:E98"/>
    <mergeCell ref="F98:G98"/>
    <mergeCell ref="L98:M98"/>
    <mergeCell ref="C99:E99"/>
    <mergeCell ref="F99:G99"/>
    <mergeCell ref="L99:M99"/>
    <mergeCell ref="H98:I98"/>
    <mergeCell ref="H99:I99"/>
    <mergeCell ref="H100:I100"/>
    <mergeCell ref="H101:I101"/>
    <mergeCell ref="L94:M95"/>
    <mergeCell ref="C95:E95"/>
    <mergeCell ref="C96:E96"/>
    <mergeCell ref="F96:G96"/>
    <mergeCell ref="L96:M96"/>
    <mergeCell ref="C97:E97"/>
    <mergeCell ref="F97:G97"/>
    <mergeCell ref="L97:M97"/>
    <mergeCell ref="A89:Q89"/>
    <mergeCell ref="A91:Q91"/>
    <mergeCell ref="D92:E92"/>
    <mergeCell ref="H93:I93"/>
    <mergeCell ref="C94:E94"/>
    <mergeCell ref="F94:G95"/>
    <mergeCell ref="H94:I95"/>
    <mergeCell ref="H96:I96"/>
    <mergeCell ref="H97:I97"/>
    <mergeCell ref="A96:B96"/>
    <mergeCell ref="A97:B97"/>
    <mergeCell ref="A94:B95"/>
    <mergeCell ref="A87:B87"/>
    <mergeCell ref="C87:E87"/>
    <mergeCell ref="F87:G87"/>
    <mergeCell ref="H87:I87"/>
    <mergeCell ref="J87:M87"/>
    <mergeCell ref="N87:Q87"/>
    <mergeCell ref="A84:Q84"/>
    <mergeCell ref="A85:Q85"/>
    <mergeCell ref="A86:B86"/>
    <mergeCell ref="F86:G86"/>
    <mergeCell ref="H86:I86"/>
    <mergeCell ref="J86:M86"/>
    <mergeCell ref="N86:Q86"/>
    <mergeCell ref="A73:Q73"/>
    <mergeCell ref="A76:Q76"/>
    <mergeCell ref="A77:Q77"/>
    <mergeCell ref="A80:E80"/>
    <mergeCell ref="F80:I80"/>
    <mergeCell ref="J80:M80"/>
    <mergeCell ref="N80:Q80"/>
    <mergeCell ref="A81:E81"/>
    <mergeCell ref="F81:I81"/>
    <mergeCell ref="J81:M81"/>
    <mergeCell ref="N81:Q81"/>
    <mergeCell ref="A78:I78"/>
    <mergeCell ref="J78:Q78"/>
    <mergeCell ref="A79:E79"/>
    <mergeCell ref="F79:I79"/>
    <mergeCell ref="J79:M79"/>
    <mergeCell ref="N79:Q79"/>
    <mergeCell ref="A65:Q65"/>
    <mergeCell ref="A67:Q67"/>
    <mergeCell ref="F64:J64"/>
    <mergeCell ref="C63:E63"/>
    <mergeCell ref="H63:J63"/>
    <mergeCell ref="O63:Q63"/>
    <mergeCell ref="C64:E64"/>
    <mergeCell ref="O64:Q64"/>
    <mergeCell ref="C68:E68"/>
    <mergeCell ref="H68:J68"/>
    <mergeCell ref="O68:Q68"/>
    <mergeCell ref="C54:E54"/>
    <mergeCell ref="H54:J54"/>
    <mergeCell ref="O54:Q54"/>
    <mergeCell ref="C55:E55"/>
    <mergeCell ref="F56:J56"/>
    <mergeCell ref="A57:Q57"/>
    <mergeCell ref="A59:Q59"/>
    <mergeCell ref="C62:E62"/>
    <mergeCell ref="H62:J62"/>
    <mergeCell ref="O62:Q62"/>
    <mergeCell ref="H55:J55"/>
    <mergeCell ref="O55:Q55"/>
    <mergeCell ref="C56:E56"/>
    <mergeCell ref="O56:Q56"/>
    <mergeCell ref="C60:E60"/>
    <mergeCell ref="H60:J60"/>
    <mergeCell ref="O60:Q60"/>
    <mergeCell ref="C61:E61"/>
    <mergeCell ref="H61:J61"/>
    <mergeCell ref="O61:Q61"/>
    <mergeCell ref="A44:Q44"/>
    <mergeCell ref="A45:Q45"/>
    <mergeCell ref="A47:Q47"/>
    <mergeCell ref="A48:Q48"/>
    <mergeCell ref="A51:Q51"/>
    <mergeCell ref="C52:E52"/>
    <mergeCell ref="H52:J52"/>
    <mergeCell ref="O52:Q52"/>
    <mergeCell ref="C53:E53"/>
    <mergeCell ref="H53:J53"/>
    <mergeCell ref="O53:Q53"/>
    <mergeCell ref="A36:Q36"/>
    <mergeCell ref="A38:Q38"/>
    <mergeCell ref="F35:J35"/>
    <mergeCell ref="C34:E34"/>
    <mergeCell ref="H34:J34"/>
    <mergeCell ref="O34:Q34"/>
    <mergeCell ref="C35:E35"/>
    <mergeCell ref="O35:Q35"/>
    <mergeCell ref="C39:E39"/>
    <mergeCell ref="H39:J39"/>
    <mergeCell ref="O39:Q39"/>
    <mergeCell ref="A22:Q22"/>
    <mergeCell ref="C23:E23"/>
    <mergeCell ref="C24:E24"/>
    <mergeCell ref="C25:E25"/>
    <mergeCell ref="C26:E26"/>
    <mergeCell ref="H23:J23"/>
    <mergeCell ref="H24:J24"/>
    <mergeCell ref="H25:J25"/>
    <mergeCell ref="H26:J26"/>
    <mergeCell ref="O23:Q23"/>
    <mergeCell ref="O24:Q24"/>
    <mergeCell ref="O25:Q25"/>
    <mergeCell ref="O26:Q26"/>
    <mergeCell ref="A18:Q18"/>
    <mergeCell ref="A19:Q19"/>
    <mergeCell ref="A20:Q20"/>
    <mergeCell ref="A6:Q6"/>
    <mergeCell ref="A7:Q7"/>
    <mergeCell ref="A8:Q8"/>
    <mergeCell ref="A9:Q9"/>
    <mergeCell ref="A10:Q10"/>
    <mergeCell ref="A11:Q11"/>
    <mergeCell ref="A1:Q1"/>
    <mergeCell ref="A2:Q2"/>
    <mergeCell ref="A3:Q3"/>
    <mergeCell ref="C4:I4"/>
    <mergeCell ref="O4:Q4"/>
    <mergeCell ref="C5:Q5"/>
    <mergeCell ref="E16:Q16"/>
    <mergeCell ref="A17:Q17"/>
    <mergeCell ref="A12:Q12"/>
    <mergeCell ref="A13:Q13"/>
    <mergeCell ref="A14:Q14"/>
    <mergeCell ref="A15:Q15"/>
    <mergeCell ref="O27:Q27"/>
    <mergeCell ref="C31:E31"/>
    <mergeCell ref="H31:J31"/>
    <mergeCell ref="O31:Q31"/>
    <mergeCell ref="C32:E32"/>
    <mergeCell ref="H32:J32"/>
    <mergeCell ref="O32:Q32"/>
    <mergeCell ref="C33:E33"/>
    <mergeCell ref="H33:J33"/>
    <mergeCell ref="O33:Q33"/>
    <mergeCell ref="F27:J27"/>
    <mergeCell ref="A28:Q28"/>
    <mergeCell ref="A30:Q30"/>
    <mergeCell ref="C27:E27"/>
    <mergeCell ref="O40:Q40"/>
    <mergeCell ref="C41:E41"/>
    <mergeCell ref="H41:J41"/>
    <mergeCell ref="O41:Q41"/>
    <mergeCell ref="C42:E42"/>
    <mergeCell ref="H42:J42"/>
    <mergeCell ref="O42:Q42"/>
    <mergeCell ref="C43:E43"/>
    <mergeCell ref="O43:Q43"/>
    <mergeCell ref="C40:E40"/>
    <mergeCell ref="H40:J40"/>
    <mergeCell ref="F43:J43"/>
    <mergeCell ref="O69:Q69"/>
    <mergeCell ref="C70:E70"/>
    <mergeCell ref="H70:J70"/>
    <mergeCell ref="O70:Q70"/>
    <mergeCell ref="C71:E71"/>
    <mergeCell ref="H71:J71"/>
    <mergeCell ref="O71:Q71"/>
    <mergeCell ref="C72:E72"/>
    <mergeCell ref="O72:Q72"/>
    <mergeCell ref="C69:E69"/>
    <mergeCell ref="H69:J69"/>
    <mergeCell ref="F72:J72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</mergeCells>
  <phoneticPr fontId="26" type="noConversion"/>
  <pageMargins left="0.27358490566037735" right="0.2361111111111111" top="1.2169811320754718" bottom="0.75000000000000011" header="0.30000000000000004" footer="0.30000000000000004"/>
  <pageSetup orientation="portrait" r:id="rId2"/>
  <headerFooter>
    <oddHeader>&amp;C&amp;G</oddHeader>
    <oddFooter>&amp;L&amp;9HERRAMIENTAS FORMATOS DE VALIDACIÓN v.01&amp;R&amp;P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78</xdr:row>
                    <xdr:rowOff>0</xdr:rowOff>
                  </from>
                  <to>
                    <xdr:col>3</xdr:col>
                    <xdr:colOff>60960</xdr:colOff>
                    <xdr:row>79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79</xdr:row>
                    <xdr:rowOff>0</xdr:rowOff>
                  </from>
                  <to>
                    <xdr:col>3</xdr:col>
                    <xdr:colOff>60960</xdr:colOff>
                    <xdr:row>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80</xdr:row>
                    <xdr:rowOff>0</xdr:rowOff>
                  </from>
                  <to>
                    <xdr:col>3</xdr:col>
                    <xdr:colOff>60960</xdr:colOff>
                    <xdr:row>81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7</xdr:col>
                    <xdr:colOff>68580</xdr:colOff>
                    <xdr:row>78</xdr:row>
                    <xdr:rowOff>0</xdr:rowOff>
                  </from>
                  <to>
                    <xdr:col>8</xdr:col>
                    <xdr:colOff>0</xdr:colOff>
                    <xdr:row>79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>
                  <from>
                    <xdr:col>7</xdr:col>
                    <xdr:colOff>68580</xdr:colOff>
                    <xdr:row>79</xdr:row>
                    <xdr:rowOff>0</xdr:rowOff>
                  </from>
                  <to>
                    <xdr:col>8</xdr:col>
                    <xdr:colOff>0</xdr:colOff>
                    <xdr:row>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>
                  <from>
                    <xdr:col>10</xdr:col>
                    <xdr:colOff>91440</xdr:colOff>
                    <xdr:row>78</xdr:row>
                    <xdr:rowOff>0</xdr:rowOff>
                  </from>
                  <to>
                    <xdr:col>11</xdr:col>
                    <xdr:colOff>182880</xdr:colOff>
                    <xdr:row>79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defaultSize="0" autoFill="0" autoLine="0" autoPict="0">
                <anchor moveWithCells="1">
                  <from>
                    <xdr:col>10</xdr:col>
                    <xdr:colOff>99060</xdr:colOff>
                    <xdr:row>79</xdr:row>
                    <xdr:rowOff>0</xdr:rowOff>
                  </from>
                  <to>
                    <xdr:col>11</xdr:col>
                    <xdr:colOff>190500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3" name="Check Box 8">
              <controlPr defaultSize="0" autoFill="0" autoLine="0" autoPict="0">
                <anchor moveWithCells="1">
                  <from>
                    <xdr:col>10</xdr:col>
                    <xdr:colOff>91440</xdr:colOff>
                    <xdr:row>80</xdr:row>
                    <xdr:rowOff>0</xdr:rowOff>
                  </from>
                  <to>
                    <xdr:col>11</xdr:col>
                    <xdr:colOff>182880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4" name="Check Box 9">
              <controlPr defaultSize="0" autoFill="0" autoLine="0" autoPict="0">
                <anchor moveWithCells="1">
                  <from>
                    <xdr:col>14</xdr:col>
                    <xdr:colOff>160020</xdr:colOff>
                    <xdr:row>78</xdr:row>
                    <xdr:rowOff>0</xdr:rowOff>
                  </from>
                  <to>
                    <xdr:col>16</xdr:col>
                    <xdr:colOff>15240</xdr:colOff>
                    <xdr:row>79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5" name="Check Box 10">
              <controlPr defaultSize="0" autoFill="0" autoLine="0" autoPict="0">
                <anchor moveWithCells="1">
                  <from>
                    <xdr:col>14</xdr:col>
                    <xdr:colOff>160020</xdr:colOff>
                    <xdr:row>79</xdr:row>
                    <xdr:rowOff>0</xdr:rowOff>
                  </from>
                  <to>
                    <xdr:col>16</xdr:col>
                    <xdr:colOff>15240</xdr:colOff>
                    <xdr:row>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6" name="Check Box 11">
              <controlPr defaultSize="0" autoFill="0" autoLine="0" autoPict="0">
                <anchor moveWithCells="1">
                  <from>
                    <xdr:col>14</xdr:col>
                    <xdr:colOff>160020</xdr:colOff>
                    <xdr:row>80</xdr:row>
                    <xdr:rowOff>0</xdr:rowOff>
                  </from>
                  <to>
                    <xdr:col>16</xdr:col>
                    <xdr:colOff>15240</xdr:colOff>
                    <xdr:row>81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 y Refrigeración</vt:lpstr>
    </vt:vector>
  </TitlesOfParts>
  <Company>Basel Agency for Sustainable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Magallon</dc:creator>
  <cp:lastModifiedBy>Christophe Hoor</cp:lastModifiedBy>
  <cp:lastPrinted>2016-11-06T18:01:46Z</cp:lastPrinted>
  <dcterms:created xsi:type="dcterms:W3CDTF">2015-12-03T17:52:47Z</dcterms:created>
  <dcterms:modified xsi:type="dcterms:W3CDTF">2018-04-09T21:52:26Z</dcterms:modified>
</cp:coreProperties>
</file>